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公示表" sheetId="4" r:id="rId1"/>
    <sheet name="任务配套资金项目1 (2)" sheetId="7" state="hidden" r:id="rId2"/>
  </sheets>
  <definedNames>
    <definedName name="_xlnm._FilterDatabase" localSheetId="1" hidden="1">'任务配套资金项目1 (2)'!$A$5:$S$80</definedName>
    <definedName name="_xlnm._FilterDatabase" localSheetId="0" hidden="1">公示表!$A$1:$M$9</definedName>
    <definedName name="_xlnm.Print_Area" localSheetId="1">'任务配套资金项目1 (2)'!$A$1:$Q$25</definedName>
    <definedName name="_xlnm.Print_Titles" localSheetId="0">公示表!$1:$7</definedName>
  </definedNames>
  <calcPr calcId="144525"/>
</workbook>
</file>

<file path=xl/sharedStrings.xml><?xml version="1.0" encoding="utf-8"?>
<sst xmlns="http://schemas.openxmlformats.org/spreadsheetml/2006/main" count="622" uniqueCount="249">
  <si>
    <t>附件</t>
  </si>
  <si>
    <t>应县拟支持电动汽车充电基础设施建设补助资金公示表</t>
  </si>
  <si>
    <t>序号</t>
  </si>
  <si>
    <t>县（区）</t>
  </si>
  <si>
    <t>申报企业名称</t>
  </si>
  <si>
    <t>站点名称</t>
  </si>
  <si>
    <t>建设地点</t>
  </si>
  <si>
    <t>类别</t>
  </si>
  <si>
    <t>充电设备报装情况</t>
  </si>
  <si>
    <t>2016-2019年充电量（kWh）</t>
  </si>
  <si>
    <t>建设补贴（万元）</t>
  </si>
  <si>
    <t>运营补贴（万元）</t>
  </si>
  <si>
    <r>
      <rPr>
        <sz val="11"/>
        <rFont val="黑体"/>
        <charset val="134"/>
      </rPr>
      <t>拟补助
金额</t>
    </r>
    <r>
      <rPr>
        <sz val="11"/>
        <rFont val="Times New Roman"/>
        <charset val="134"/>
      </rPr>
      <t xml:space="preserve">
</t>
    </r>
    <r>
      <rPr>
        <sz val="11"/>
        <rFont val="黑体"/>
        <charset val="134"/>
      </rPr>
      <t>（万元）</t>
    </r>
  </si>
  <si>
    <t>备注</t>
  </si>
  <si>
    <t>直流充电桩数</t>
  </si>
  <si>
    <t>总功率</t>
  </si>
  <si>
    <t>（个）</t>
  </si>
  <si>
    <t>（kW）</t>
  </si>
  <si>
    <t>应县</t>
  </si>
  <si>
    <t>应县通顺城市客运有限责任公司</t>
  </si>
  <si>
    <t>应县通顺城市客运有限责任公司西站充电站</t>
  </si>
  <si>
    <t>应县金城镇长途汽车站北侧、站东路西侧</t>
  </si>
  <si>
    <t>公共</t>
  </si>
  <si>
    <t>应县通顺城市客运有限责任公司南站充电站</t>
  </si>
  <si>
    <t>清宁公园南、迎宾南路南延长线东侧</t>
  </si>
  <si>
    <t>应县永安汽车公交有限公司</t>
  </si>
  <si>
    <t>应县金城镇东街，新一小西侧</t>
  </si>
  <si>
    <t>总合计</t>
  </si>
  <si>
    <t>附件1</t>
  </si>
  <si>
    <t>阿坝州充电基础设施建设任务配套资金清算项目汇总表</t>
  </si>
  <si>
    <t>阿坝州发展改革委（加盖公章）</t>
  </si>
  <si>
    <t xml:space="preserve">填表人：                          审核人 ：                       联系电话：                       填表时间：  </t>
  </si>
  <si>
    <t>项目名称</t>
  </si>
  <si>
    <t>申报类型（乡乡全覆盖、智慧小区、共享型换电站、高速公路服务区、景区、其他）</t>
  </si>
  <si>
    <t>变压器装接容量</t>
  </si>
  <si>
    <t>较小功率</t>
  </si>
  <si>
    <t>开工时间（含预计开工时间）</t>
  </si>
  <si>
    <t>竣工时间（含预计竣工时间）</t>
  </si>
  <si>
    <t>总投资
（万元）</t>
  </si>
  <si>
    <t>申报金额（含预计申报金额）
（万元）</t>
  </si>
  <si>
    <t>是否接入省级平台</t>
  </si>
  <si>
    <t>是否纳规</t>
  </si>
  <si>
    <t>平台数据比对</t>
  </si>
  <si>
    <t>监管平台接入名称</t>
  </si>
  <si>
    <t>个数</t>
  </si>
  <si>
    <t>（按枪计算）</t>
  </si>
  <si>
    <r>
      <rPr>
        <sz val="9"/>
        <color theme="1"/>
        <rFont val="黑体"/>
        <charset val="134"/>
      </rPr>
      <t>（</t>
    </r>
    <r>
      <rPr>
        <sz val="9"/>
        <color theme="1"/>
        <rFont val="Times New Roman"/>
        <charset val="134"/>
      </rPr>
      <t>kW</t>
    </r>
    <r>
      <rPr>
        <sz val="9"/>
        <color theme="1"/>
        <rFont val="黑体"/>
        <charset val="134"/>
      </rPr>
      <t>）</t>
    </r>
  </si>
  <si>
    <t>一、已接入省级监管平台项目</t>
  </si>
  <si>
    <t>二、待接入省级监管平台项目（含在建）</t>
  </si>
  <si>
    <t>待接入</t>
  </si>
  <si>
    <t>汶川县</t>
  </si>
  <si>
    <t>汶川桃川通达建材有限公司充电桩及充电站建设项目</t>
  </si>
  <si>
    <t>汶川县映秀镇桃关存</t>
  </si>
  <si>
    <t>汶川桃川通达建材有限公司</t>
  </si>
  <si>
    <t>景区</t>
  </si>
  <si>
    <t>是</t>
  </si>
  <si>
    <t>未在平台上进行补贴申报</t>
  </si>
  <si>
    <t>汶川通达建材有限公司充电桩及充电站建设项目</t>
  </si>
  <si>
    <t>四川蜀道新能源科技发展有限公司都汶高速绵虒服务区充电站项目</t>
  </si>
  <si>
    <t>阿坝藏族羌族自治州汶川县都汶高速绵虒服务区</t>
  </si>
  <si>
    <t>四川蜀道新能源科技发展有限公司</t>
  </si>
  <si>
    <t>都汶高速绵虒服务区充电站</t>
  </si>
  <si>
    <t>九寨沟县</t>
  </si>
  <si>
    <t>新能源充电桩</t>
  </si>
  <si>
    <t>九寨沟县漳扎镇彭丰村1组122号</t>
  </si>
  <si>
    <t>九寨沟县润泽华廷酒店管理有限责任公司</t>
  </si>
  <si>
    <t>乡乡全覆盖</t>
  </si>
  <si>
    <t>否</t>
  </si>
  <si>
    <t>茂县</t>
  </si>
  <si>
    <t>茂县古羌城停车场充电站</t>
  </si>
  <si>
    <t>茂县凤仪镇古羌城景区停车场</t>
  </si>
  <si>
    <t>四川嘉盛电力建设有限责任公司</t>
  </si>
  <si>
    <t>630KVA</t>
  </si>
  <si>
    <t>2023.3.12</t>
  </si>
  <si>
    <t>2023.5.7</t>
  </si>
  <si>
    <t>黑水县</t>
  </si>
  <si>
    <t>黑水县达古冰川大酒店充电桩项目</t>
  </si>
  <si>
    <t>黑水县芦花镇</t>
  </si>
  <si>
    <t>从此益往科技有限公司</t>
  </si>
  <si>
    <t>正在推进接入接入省级监管平台</t>
  </si>
  <si>
    <t> 红原县</t>
  </si>
  <si>
    <t>四川红原华电财富广场停车场充电桩项目</t>
  </si>
  <si>
    <t>四川省红原县邛溪镇财富广场停车场</t>
  </si>
  <si>
    <t>四川红原华电新能源有限公司</t>
  </si>
  <si>
    <t>正在推进接入省级监管平台</t>
  </si>
  <si>
    <t>四川红原华电雅克音乐节牧场停车场充电桩项目</t>
  </si>
  <si>
    <t>四川省红原县邛溪镇雅克音乐牧场车场</t>
  </si>
  <si>
    <t>红原县</t>
  </si>
  <si>
    <t>红原县月亮湾充电桩项目</t>
  </si>
  <si>
    <t>红原县月亮湾景区停车场</t>
  </si>
  <si>
    <t>阿坝州超充科技有限责任公司</t>
  </si>
  <si>
    <t xml:space="preserve">否
</t>
  </si>
  <si>
    <t>安曲镇下哈拉玛村文化旅游广场旅游服务配套设施设备采购项目</t>
  </si>
  <si>
    <t>安曲镇下哈拉玛村</t>
  </si>
  <si>
    <t>安曲镇下哈拉玛村民委员会</t>
  </si>
  <si>
    <t>汶川快速充电桩</t>
  </si>
  <si>
    <t>威州镇万村一4号组（粤岷大桥桥头）</t>
  </si>
  <si>
    <t>汶川友诚二手车经销有限公司</t>
  </si>
  <si>
    <t>正在推进接入监管平台</t>
  </si>
  <si>
    <t>中国石油郭竹铺加油站充电桩工程</t>
  </si>
  <si>
    <t>郭竹铺加油站</t>
  </si>
  <si>
    <t>中国石油天然气股份有限公司四川岷江销售分公司</t>
  </si>
  <si>
    <t>汶川县威州镇新桥村一组1号便民互助集体经济新能源汽车基础设施建设项目</t>
  </si>
  <si>
    <t>威州镇新桥村1组1号（凤坪坝停车场）</t>
  </si>
  <si>
    <t>阿坝州岷禹聚能新能源汽车充电服务有限责任公司</t>
  </si>
  <si>
    <t>预计为2024.08</t>
  </si>
  <si>
    <t>建设中</t>
  </si>
  <si>
    <t>汶川县绵虒镇大禹广场电动汽车充电桩</t>
  </si>
  <si>
    <t>绵虒镇绵丰村</t>
  </si>
  <si>
    <t>汶川县虒驿科技服务有限责任公司</t>
  </si>
  <si>
    <t>预计为2024.10</t>
  </si>
  <si>
    <t>汶川县虒语民宿酒店充电桩基础设施建设项目</t>
  </si>
  <si>
    <t>虒语农家乐</t>
  </si>
  <si>
    <t>汶川虒语民宿酒店</t>
  </si>
  <si>
    <t>汶川县黄岩充电站</t>
  </si>
  <si>
    <t>威州镇黄岩组</t>
  </si>
  <si>
    <t>四川成翰拓运新能源科技有限公司</t>
  </si>
  <si>
    <t>壤塘县</t>
  </si>
  <si>
    <t>成都从此益住科技有限公司壤塘县壤塘香拉东吉大酒店充电桩项目</t>
  </si>
  <si>
    <t>壤塘县岗木达镇</t>
  </si>
  <si>
    <t>成都从此益住科技有限公</t>
  </si>
  <si>
    <t>马尔康市</t>
  </si>
  <si>
    <t>马尔康市充电桩新建项目</t>
  </si>
  <si>
    <t>马尔康高速出入口停车场</t>
  </si>
  <si>
    <t>四川省嘉盛电力有限责任公司</t>
  </si>
  <si>
    <t>2024.7.5</t>
  </si>
  <si>
    <t>2024.8.15</t>
  </si>
  <si>
    <t>州级周转房四期停车场</t>
  </si>
  <si>
    <t>智慧小区</t>
  </si>
  <si>
    <t>九锋新能源梨花村四季九寨停车场充电站</t>
  </si>
  <si>
    <t>梨花村四季九寨停车场</t>
  </si>
  <si>
    <t>九寨沟县九锋新能源有限公司</t>
  </si>
  <si>
    <t>2024.5</t>
  </si>
  <si>
    <t>九锋新能源千古情停车场充电站</t>
  </si>
  <si>
    <t>漳扎镇二队千古情停车场</t>
  </si>
  <si>
    <t>九锋新能源隆康村停车场充电站</t>
  </si>
  <si>
    <t>漳扎镇隆康村停车场</t>
  </si>
  <si>
    <t>九寨沟县超充科技充电桩项目</t>
  </si>
  <si>
    <t>九寨沟县勿角镇甲勿池景区游客中心停车场、九寨沟县漳扎镇甘海子景区停车场</t>
  </si>
  <si>
    <t>九锋新能源九宫宾馆充电站</t>
  </si>
  <si>
    <t>九寨沟县九宫宾馆</t>
  </si>
  <si>
    <t>九寨沟漳扎镇国大停车场、九寨沟县南坪镇国投四季九寨大酒店停车场</t>
  </si>
  <si>
    <t>九锋新能源格莱斯酒店停车场充电站</t>
  </si>
  <si>
    <t>格莱斯酒店停车场</t>
  </si>
  <si>
    <t>九寨沟县南坪镇假日小区停车场、九寨沟县南坪镇智慧小区停车场</t>
  </si>
  <si>
    <t>九寨沟县南坪镇祥云里地下停车场</t>
  </si>
  <si>
    <t>漳扎加油站充电项目</t>
  </si>
  <si>
    <t>漳扎加油站</t>
  </si>
  <si>
    <t>若尔盖县</t>
  </si>
  <si>
    <t>若尔盖梅花鹿景区</t>
  </si>
  <si>
    <t>四川省阿坝藏族羌族自治州若尔盖县热尔部落梅花鹿生态园游客中心</t>
  </si>
  <si>
    <t>成都从此益住科技有限公司</t>
  </si>
  <si>
    <t>花湖景区充电桩项目</t>
  </si>
  <si>
    <t>四川省阿坝州若尔盖县达扎寺镇花湖景区员工宿舍前停车场</t>
  </si>
  <si>
    <t>中国石油四川岷江销售分公司</t>
  </si>
  <si>
    <t>400（利旧）</t>
  </si>
  <si>
    <t>2024.7.15</t>
  </si>
  <si>
    <t>2024.8.20</t>
  </si>
  <si>
    <t>唐克王府大酒店</t>
  </si>
  <si>
    <t xml:space="preserve"> 四川省阿坝藏族羌族自治州若尔盖县唐克镇若尔盖龙达大酒店大堂唐克王府大酒店</t>
  </si>
  <si>
    <t>金川县</t>
  </si>
  <si>
    <t>金川县边城印象酒店充电桩项目</t>
  </si>
  <si>
    <t>金川县临江路57号</t>
  </si>
  <si>
    <t>金川县边城印象酒店</t>
  </si>
  <si>
    <t>2024..2</t>
  </si>
  <si>
    <t>茂县火车站基础配套设施项目</t>
  </si>
  <si>
    <t>四川省阿坝州茂县富顺镇高铁站</t>
  </si>
  <si>
    <t>茂县羌鑫发展有限责任公司</t>
  </si>
  <si>
    <t>2022.8.19</t>
  </si>
  <si>
    <t>2024.1.19</t>
  </si>
  <si>
    <r>
      <rPr>
        <sz val="11"/>
        <color rgb="FF000000"/>
        <rFont val="宋体"/>
        <charset val="134"/>
      </rPr>
      <t>是</t>
    </r>
    <r>
      <rPr>
        <sz val="11"/>
        <color theme="1"/>
        <rFont val="宋体"/>
        <charset val="134"/>
      </rPr>
      <t xml:space="preserve"> </t>
    </r>
  </si>
  <si>
    <t>农村客运服务体系建设（充电桩）项目</t>
  </si>
  <si>
    <t>茂县农村客运集散中心、九鼎桥停车场</t>
  </si>
  <si>
    <t>2024.4.23</t>
  </si>
  <si>
    <t>2024.9.15</t>
  </si>
  <si>
    <t>正在电力接入</t>
  </si>
  <si>
    <t>五龙山庄服务区新建900KW新能源充电桩（5台10枪）项目</t>
  </si>
  <si>
    <t>叠溪镇蚕丛村2组26号</t>
  </si>
  <si>
    <t>茂县辉创新能源汽车充电服务有限公司</t>
  </si>
  <si>
    <t>900KW</t>
  </si>
  <si>
    <t>充电桩</t>
  </si>
  <si>
    <t>茂县山菜王</t>
  </si>
  <si>
    <t>茂县古羌城大酒店有限责任公司</t>
  </si>
  <si>
    <t>55万</t>
  </si>
  <si>
    <t>茂县云上玥家园酒店充电站</t>
  </si>
  <si>
    <t>茂县叠溪镇较场村叠溪云上玥家园的度假酒店</t>
  </si>
  <si>
    <t>四川希望叠松商业管理有限公司</t>
  </si>
  <si>
    <t>小金</t>
  </si>
  <si>
    <t>小金县玫瑰产业园充电桩建设项目</t>
  </si>
  <si>
    <t>小金县达维镇冒水村玫瑰基地学研酒店</t>
  </si>
  <si>
    <t>四川弈业诚鸣智能科技有限公司</t>
  </si>
  <si>
    <t>/</t>
  </si>
  <si>
    <t>小金县</t>
  </si>
  <si>
    <t>成都从此益住科技有限公司小金县四姑娘山伴山度假酒店充电桩项目</t>
  </si>
  <si>
    <t>四川省阿坝藏族羌族自治州小金县四姑娘山镇金锋村一组长坪街 28 号</t>
  </si>
  <si>
    <t>成都从此益住科技有限公司小金县四姑娘山梵拉图三店充电桩项目</t>
  </si>
  <si>
    <t>四川省阿坝藏族羌族自治州小金县熊猫大道悦山度假酒店东南侧约 110 米</t>
  </si>
  <si>
    <t>成都从此益住科技有限公司小金县四姑娘山梵拉图四店充电桩项目</t>
  </si>
  <si>
    <t>小金县四姑娘山镇 303 省道中国石油加油站东南方向 200 米</t>
  </si>
  <si>
    <t>成都从此益住科技有限公司小金县四姑娘山梵拉图五店充电桩项目</t>
  </si>
  <si>
    <t>小金县四姑娘山镇四姑娘山长坪沟意境酒店</t>
  </si>
  <si>
    <t>小金县四姑娘山风情大酒店充电桩项目</t>
  </si>
  <si>
    <t>小金县四姑娘山镇金峰村风情大酒店</t>
  </si>
  <si>
    <t>小金县新四姑娘山庄充电桩项目</t>
  </si>
  <si>
    <t>州小金县四姑娘山镇双桥沟口新四姑娘山庄</t>
  </si>
  <si>
    <t>2023.8.5</t>
  </si>
  <si>
    <t>2023.9.25</t>
  </si>
  <si>
    <t>小金县四姑娘山雪绒酒店充电桩备案项目</t>
  </si>
  <si>
    <t>小金县四姑娘山镇金峰村</t>
  </si>
  <si>
    <t>2024.3.1</t>
  </si>
  <si>
    <t>2024.5.1</t>
  </si>
  <si>
    <t>阿坝县</t>
  </si>
  <si>
    <t>阿坝县充电桩帮扶示范项目</t>
  </si>
  <si>
    <t>国投公司停车场</t>
  </si>
  <si>
    <t>省级平台正有序推进中</t>
  </si>
  <si>
    <t>阿坝县政府停车场</t>
  </si>
  <si>
    <t>理县</t>
  </si>
  <si>
    <t>G4217蓉昌高速理县服务区（昌都方向）停车场充电站建设项目</t>
  </si>
  <si>
    <t>理县古尔沟</t>
  </si>
  <si>
    <t>成都车川家领电综合能源服务有限公司</t>
  </si>
  <si>
    <t>高速公路服务区</t>
  </si>
  <si>
    <t>G4217蓉昌高速桃坪服务区（成都方向）停车场充电站项目</t>
  </si>
  <si>
    <t>理县桃坪</t>
  </si>
  <si>
    <t>G4217蓉昌高速理县服务区（成都方向）停车场充电站项目</t>
  </si>
  <si>
    <t>四川蜀道新能源科技发展有限公司汶马高速米亚罗服务区充电站项目</t>
  </si>
  <si>
    <t>理县米亚罗</t>
  </si>
  <si>
    <t>2*1000</t>
  </si>
  <si>
    <t>理县米亚罗吉柯村</t>
  </si>
  <si>
    <t>四川宸宇源新能源科技有限公司</t>
  </si>
  <si>
    <t>毕棚沟遇见酒店</t>
  </si>
  <si>
    <t>理县毕棚沟</t>
  </si>
  <si>
    <t>毕棚沟心灵山庄</t>
  </si>
  <si>
    <t>松潘县</t>
  </si>
  <si>
    <t>国网四川电动汽车服务有限公司阿坝州松潘县岷江乡岷江村电动汽车充电站</t>
  </si>
  <si>
    <t>松潘县岷江乡岷江村</t>
  </si>
  <si>
    <t>国网四川电动汽车服务有限公司</t>
  </si>
  <si>
    <t>川主寺镇巴郎村服务站充电站项目</t>
  </si>
  <si>
    <t>川主寺镇巴郎村</t>
  </si>
  <si>
    <t>云南金籼商贸有限公司</t>
  </si>
  <si>
    <t>共享型换电站</t>
  </si>
  <si>
    <t>蜀充松潘十里拾光服务区充电站</t>
  </si>
  <si>
    <t>松潘县十里回族乡十里拾光服务区</t>
  </si>
  <si>
    <t>中国石油松潘加油站充电桩项目</t>
  </si>
  <si>
    <t>进安镇</t>
  </si>
  <si>
    <t>360（240群控）</t>
  </si>
  <si>
    <t>松潘县川主寺祥云迷尚酒店充电桩建设项目</t>
  </si>
  <si>
    <t>川主寺镇</t>
  </si>
  <si>
    <t>公用变压器</t>
  </si>
  <si>
    <t>填表备注：
1、“乡乡全覆盖”项目需根据《关于印发全省县域片区划分情况及中心镇名单的通知》(川两改组办[2022]1号)划分的区县，满足示范地区（成都）建制乡镇100%全覆盖、超前发展地区（德阳、绵阳、遂宁、南充、宜宾、眉山、资阳）乡镇级片区100%覆盖、快速发展地区（自贡、泸州、广元、乐山、广安、达州）乡镇级片区80%覆盖、积极发展地区（攀枝花、内江、巴中、雅安）县(市、区)100%覆盖建设任务，三州地区不作要求。 该类别充电基础设施必须为直流快（超）充桩。
2、“智慧小区”工程项目是指在居住小区内由充电基础设施运营企业统一规划建设、运营维护、安全管理的充电桩(参照《电动汽车分散充电设施工程技术标准》相关要求)，具有主动错避峰有序充电功能(具备负荷管控平台，能够通过平台调整充电时序和功率)的充电基础设施项目。该类别建设项目充电桩应接入小区公用变压器，并优先为小区业主提供充电服务。
3、“高速公路服务区”项目充电基础设施必须为直流快（超）充桩。 
4、“共享型换电”项目需服务3个及以上汽车品牌。
5、“景区”项目应建设在A级及以上景区范围内，该类别充电基础设施必须为直流快（超）充桩。
6、请注意核实第一类项目和第二类项目申报金额总和应等于2023年和2024年下达的任务配套资金总额。</t>
  </si>
</sst>
</file>

<file path=xl/styles.xml><?xml version="1.0" encoding="utf-8"?>
<styleSheet xmlns="http://schemas.openxmlformats.org/spreadsheetml/2006/main">
  <numFmts count="7">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_ "/>
    <numFmt numFmtId="177" formatCode="0_ "/>
    <numFmt numFmtId="178" formatCode="0.0_ "/>
  </numFmts>
  <fonts count="48">
    <font>
      <sz val="11"/>
      <color theme="1"/>
      <name val="等线"/>
      <charset val="134"/>
      <scheme val="minor"/>
    </font>
    <font>
      <sz val="10"/>
      <color theme="1"/>
      <name val="宋体"/>
      <charset val="134"/>
    </font>
    <font>
      <sz val="11"/>
      <color theme="1"/>
      <name val="宋体"/>
      <charset val="134"/>
    </font>
    <font>
      <sz val="16"/>
      <color theme="1"/>
      <name val="黑体"/>
      <charset val="134"/>
    </font>
    <font>
      <sz val="22"/>
      <color rgb="FF000000"/>
      <name val="微软雅黑"/>
      <charset val="134"/>
    </font>
    <font>
      <sz val="12"/>
      <color theme="1"/>
      <name val="华文中宋"/>
      <charset val="134"/>
    </font>
    <font>
      <sz val="9"/>
      <color theme="1"/>
      <name val="黑体"/>
      <charset val="134"/>
    </font>
    <font>
      <sz val="11"/>
      <color theme="1"/>
      <name val="黑体"/>
      <charset val="134"/>
    </font>
    <font>
      <sz val="11"/>
      <color rgb="FF000000"/>
      <name val="宋体"/>
      <charset val="134"/>
    </font>
    <font>
      <sz val="10"/>
      <color rgb="FF000000"/>
      <name val="宋体"/>
      <charset val="134"/>
    </font>
    <font>
      <sz val="11"/>
      <color rgb="FF000000"/>
      <name val="宋体"/>
      <charset val="0"/>
    </font>
    <font>
      <sz val="9"/>
      <color rgb="FFFF0000"/>
      <name val="黑体"/>
      <charset val="134"/>
    </font>
    <font>
      <sz val="10"/>
      <name val="宋体"/>
      <charset val="134"/>
    </font>
    <font>
      <sz val="9"/>
      <name val="宋体"/>
      <charset val="134"/>
    </font>
    <font>
      <sz val="10"/>
      <color rgb="FF000000"/>
      <name val="等线"/>
      <charset val="134"/>
      <scheme val="minor"/>
    </font>
    <font>
      <sz val="12"/>
      <color indexed="8"/>
      <name val="方正仿宋_GBK"/>
      <charset val="134"/>
    </font>
    <font>
      <sz val="12"/>
      <color rgb="FF000000"/>
      <name val="方正仿宋_GBK"/>
      <charset val="134"/>
    </font>
    <font>
      <sz val="9"/>
      <color rgb="FF000000"/>
      <name val="宋体"/>
      <charset val="134"/>
    </font>
    <font>
      <sz val="11"/>
      <color rgb="FF000000"/>
      <name val="等线"/>
      <charset val="134"/>
    </font>
    <font>
      <sz val="11"/>
      <name val="Times New Roman"/>
      <charset val="134"/>
    </font>
    <font>
      <b/>
      <sz val="11"/>
      <name val="Times New Roman"/>
      <charset val="134"/>
    </font>
    <font>
      <sz val="11"/>
      <name val="黑体"/>
      <charset val="134"/>
    </font>
    <font>
      <sz val="18"/>
      <name val="方正小标宋简体"/>
      <charset val="134"/>
    </font>
    <font>
      <sz val="18"/>
      <name val="Times New Roman"/>
      <charset val="134"/>
    </font>
    <font>
      <sz val="10"/>
      <name val="黑体"/>
      <charset val="134"/>
    </font>
    <font>
      <b/>
      <sz val="11"/>
      <name val="黑体"/>
      <charset val="134"/>
    </font>
    <font>
      <b/>
      <sz val="10"/>
      <name val="黑体"/>
      <charset val="134"/>
    </font>
    <font>
      <sz val="12"/>
      <name val="仿宋_GB2312"/>
      <charset val="134"/>
    </font>
    <font>
      <sz val="11"/>
      <color theme="1"/>
      <name val="等线"/>
      <charset val="0"/>
      <scheme val="minor"/>
    </font>
    <font>
      <sz val="11"/>
      <color rgb="FF9C6500"/>
      <name val="等线"/>
      <charset val="0"/>
      <scheme val="minor"/>
    </font>
    <font>
      <sz val="11"/>
      <color theme="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rgb="FF006100"/>
      <name val="等线"/>
      <charset val="0"/>
      <scheme val="minor"/>
    </font>
    <font>
      <sz val="11"/>
      <color rgb="FF3F3F76"/>
      <name val="等线"/>
      <charset val="0"/>
      <scheme val="minor"/>
    </font>
    <font>
      <sz val="11"/>
      <color rgb="FFFA7D00"/>
      <name val="等线"/>
      <charset val="0"/>
      <scheme val="minor"/>
    </font>
    <font>
      <b/>
      <sz val="11"/>
      <color rgb="FFFA7D00"/>
      <name val="等线"/>
      <charset val="0"/>
      <scheme val="minor"/>
    </font>
    <font>
      <b/>
      <sz val="13"/>
      <color theme="3"/>
      <name val="等线"/>
      <charset val="134"/>
      <scheme val="minor"/>
    </font>
    <font>
      <sz val="11"/>
      <color rgb="FFFF0000"/>
      <name val="等线"/>
      <charset val="0"/>
      <scheme val="minor"/>
    </font>
    <font>
      <b/>
      <sz val="11"/>
      <color theme="1"/>
      <name val="等线"/>
      <charset val="0"/>
      <scheme val="minor"/>
    </font>
    <font>
      <b/>
      <sz val="11"/>
      <color rgb="FF3F3F3F"/>
      <name val="等线"/>
      <charset val="0"/>
      <scheme val="minor"/>
    </font>
    <font>
      <b/>
      <sz val="18"/>
      <color theme="3"/>
      <name val="等线"/>
      <charset val="134"/>
      <scheme val="minor"/>
    </font>
    <font>
      <u/>
      <sz val="11"/>
      <color rgb="FF0000FF"/>
      <name val="等线"/>
      <charset val="0"/>
      <scheme val="minor"/>
    </font>
    <font>
      <b/>
      <sz val="11"/>
      <color rgb="FFFFFFFF"/>
      <name val="等线"/>
      <charset val="0"/>
      <scheme val="minor"/>
    </font>
    <font>
      <b/>
      <sz val="15"/>
      <color theme="3"/>
      <name val="等线"/>
      <charset val="134"/>
      <scheme val="minor"/>
    </font>
    <font>
      <sz val="9"/>
      <color theme="1"/>
      <name val="Times New Roman"/>
      <charset val="134"/>
    </font>
  </fonts>
  <fills count="34">
    <fill>
      <patternFill patternType="none"/>
    </fill>
    <fill>
      <patternFill patternType="gray125"/>
    </fill>
    <fill>
      <patternFill patternType="solid">
        <fgColor rgb="FFFFFF0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theme="4"/>
        <bgColor indexed="64"/>
      </patternFill>
    </fill>
    <fill>
      <patternFill patternType="solid">
        <fgColor rgb="FFC6EFCE"/>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rgb="FFFFCC99"/>
        <bgColor indexed="64"/>
      </patternFill>
    </fill>
    <fill>
      <patternFill patternType="solid">
        <fgColor theme="9"/>
        <bgColor indexed="64"/>
      </patternFill>
    </fill>
    <fill>
      <patternFill patternType="solid">
        <fgColor theme="7" tint="0.799981688894314"/>
        <bgColor indexed="64"/>
      </patternFill>
    </fill>
    <fill>
      <patternFill patternType="solid">
        <fgColor theme="5"/>
        <bgColor indexed="64"/>
      </patternFill>
    </fill>
    <fill>
      <patternFill patternType="solid">
        <fgColor rgb="FFF2F2F2"/>
        <bgColor indexed="64"/>
      </patternFill>
    </fill>
    <fill>
      <patternFill patternType="solid">
        <fgColor theme="7"/>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rgb="FFA5A5A5"/>
        <bgColor indexed="64"/>
      </patternFill>
    </fill>
    <fill>
      <patternFill patternType="solid">
        <fgColor rgb="FFFFFFCC"/>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xf numFmtId="42" fontId="0" fillId="0" borderId="0" applyFont="0" applyFill="0" applyBorder="0" applyAlignment="0" applyProtection="0">
      <alignment vertical="center"/>
    </xf>
    <xf numFmtId="0" fontId="28" fillId="9" borderId="0" applyNumberFormat="0" applyBorder="0" applyAlignment="0" applyProtection="0">
      <alignment vertical="center"/>
    </xf>
    <xf numFmtId="0" fontId="36" fillId="21"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13" borderId="0" applyNumberFormat="0" applyBorder="0" applyAlignment="0" applyProtection="0">
      <alignment vertical="center"/>
    </xf>
    <xf numFmtId="0" fontId="34" fillId="10" borderId="0" applyNumberFormat="0" applyBorder="0" applyAlignment="0" applyProtection="0">
      <alignment vertical="center"/>
    </xf>
    <xf numFmtId="43" fontId="0" fillId="0" borderId="0" applyFont="0" applyFill="0" applyBorder="0" applyAlignment="0" applyProtection="0">
      <alignment vertical="center"/>
    </xf>
    <xf numFmtId="0" fontId="30" fillId="28"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33" borderId="17" applyNumberFormat="0" applyFont="0" applyAlignment="0" applyProtection="0">
      <alignment vertical="center"/>
    </xf>
    <xf numFmtId="0" fontId="30" fillId="6" borderId="0" applyNumberFormat="0" applyBorder="0" applyAlignment="0" applyProtection="0">
      <alignment vertical="center"/>
    </xf>
    <xf numFmtId="0" fontId="32"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46" fillId="0" borderId="12" applyNumberFormat="0" applyFill="0" applyAlignment="0" applyProtection="0">
      <alignment vertical="center"/>
    </xf>
    <xf numFmtId="0" fontId="39" fillId="0" borderId="12" applyNumberFormat="0" applyFill="0" applyAlignment="0" applyProtection="0">
      <alignment vertical="center"/>
    </xf>
    <xf numFmtId="0" fontId="30" fillId="27" borderId="0" applyNumberFormat="0" applyBorder="0" applyAlignment="0" applyProtection="0">
      <alignment vertical="center"/>
    </xf>
    <xf numFmtId="0" fontId="32" fillId="0" borderId="15" applyNumberFormat="0" applyFill="0" applyAlignment="0" applyProtection="0">
      <alignment vertical="center"/>
    </xf>
    <xf numFmtId="0" fontId="30" fillId="20" borderId="0" applyNumberFormat="0" applyBorder="0" applyAlignment="0" applyProtection="0">
      <alignment vertical="center"/>
    </xf>
    <xf numFmtId="0" fontId="42" fillId="25" borderId="14" applyNumberFormat="0" applyAlignment="0" applyProtection="0">
      <alignment vertical="center"/>
    </xf>
    <xf numFmtId="0" fontId="38" fillId="25" borderId="10" applyNumberFormat="0" applyAlignment="0" applyProtection="0">
      <alignment vertical="center"/>
    </xf>
    <xf numFmtId="0" fontId="45" fillId="32" borderId="16" applyNumberFormat="0" applyAlignment="0" applyProtection="0">
      <alignment vertical="center"/>
    </xf>
    <xf numFmtId="0" fontId="28" fillId="8" borderId="0" applyNumberFormat="0" applyBorder="0" applyAlignment="0" applyProtection="0">
      <alignment vertical="center"/>
    </xf>
    <xf numFmtId="0" fontId="30" fillId="24" borderId="0" applyNumberFormat="0" applyBorder="0" applyAlignment="0" applyProtection="0">
      <alignment vertical="center"/>
    </xf>
    <xf numFmtId="0" fontId="37" fillId="0" borderId="11" applyNumberFormat="0" applyFill="0" applyAlignment="0" applyProtection="0">
      <alignment vertical="center"/>
    </xf>
    <xf numFmtId="0" fontId="41" fillId="0" borderId="13" applyNumberFormat="0" applyFill="0" applyAlignment="0" applyProtection="0">
      <alignment vertical="center"/>
    </xf>
    <xf numFmtId="0" fontId="35" fillId="17" borderId="0" applyNumberFormat="0" applyBorder="0" applyAlignment="0" applyProtection="0">
      <alignment vertical="center"/>
    </xf>
    <xf numFmtId="0" fontId="29" fillId="5" borderId="0" applyNumberFormat="0" applyBorder="0" applyAlignment="0" applyProtection="0">
      <alignment vertical="center"/>
    </xf>
    <xf numFmtId="0" fontId="28" fillId="12" borderId="0" applyNumberFormat="0" applyBorder="0" applyAlignment="0" applyProtection="0">
      <alignment vertical="center"/>
    </xf>
    <xf numFmtId="0" fontId="30" fillId="16" borderId="0" applyNumberFormat="0" applyBorder="0" applyAlignment="0" applyProtection="0">
      <alignment vertical="center"/>
    </xf>
    <xf numFmtId="0" fontId="28" fillId="11" borderId="0" applyNumberFormat="0" applyBorder="0" applyAlignment="0" applyProtection="0">
      <alignment vertical="center"/>
    </xf>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28" fillId="15" borderId="0" applyNumberFormat="0" applyBorder="0" applyAlignment="0" applyProtection="0">
      <alignment vertical="center"/>
    </xf>
    <xf numFmtId="0" fontId="30" fillId="31" borderId="0" applyNumberFormat="0" applyBorder="0" applyAlignment="0" applyProtection="0">
      <alignment vertical="center"/>
    </xf>
    <xf numFmtId="0" fontId="30" fillId="26" borderId="0" applyNumberFormat="0" applyBorder="0" applyAlignment="0" applyProtection="0">
      <alignment vertical="center"/>
    </xf>
    <xf numFmtId="0" fontId="28" fillId="23" borderId="0" applyNumberFormat="0" applyBorder="0" applyAlignment="0" applyProtection="0">
      <alignment vertical="center"/>
    </xf>
    <xf numFmtId="0" fontId="28" fillId="4" borderId="0" applyNumberFormat="0" applyBorder="0" applyAlignment="0" applyProtection="0">
      <alignment vertical="center"/>
    </xf>
    <xf numFmtId="0" fontId="30" fillId="14" borderId="0" applyNumberFormat="0" applyBorder="0" applyAlignment="0" applyProtection="0">
      <alignment vertical="center"/>
    </xf>
    <xf numFmtId="0" fontId="28" fillId="3" borderId="0" applyNumberFormat="0" applyBorder="0" applyAlignment="0" applyProtection="0">
      <alignment vertical="center"/>
    </xf>
    <xf numFmtId="0" fontId="30" fillId="30" borderId="0" applyNumberFormat="0" applyBorder="0" applyAlignment="0" applyProtection="0">
      <alignment vertical="center"/>
    </xf>
    <xf numFmtId="0" fontId="30" fillId="22" borderId="0" applyNumberFormat="0" applyBorder="0" applyAlignment="0" applyProtection="0">
      <alignment vertical="center"/>
    </xf>
    <xf numFmtId="0" fontId="28" fillId="7" borderId="0" applyNumberFormat="0" applyBorder="0" applyAlignment="0" applyProtection="0">
      <alignment vertical="center"/>
    </xf>
    <xf numFmtId="0" fontId="30" fillId="29" borderId="0" applyNumberFormat="0" applyBorder="0" applyAlignment="0" applyProtection="0">
      <alignment vertical="center"/>
    </xf>
  </cellStyleXfs>
  <cellXfs count="100">
    <xf numFmtId="0" fontId="0" fillId="0" borderId="0" xfId="0"/>
    <xf numFmtId="0" fontId="1" fillId="0" borderId="0" xfId="0" applyFont="1"/>
    <xf numFmtId="0" fontId="1" fillId="0" borderId="0" xfId="0" applyFont="1" applyAlignment="1">
      <alignment horizontal="center"/>
    </xf>
    <xf numFmtId="0" fontId="2" fillId="0" borderId="0" xfId="0" applyFont="1"/>
    <xf numFmtId="0" fontId="0" fillId="0" borderId="0" xfId="0" applyFill="1"/>
    <xf numFmtId="0" fontId="3" fillId="0" borderId="0" xfId="0" applyFont="1"/>
    <xf numFmtId="0" fontId="4" fillId="0" borderId="0" xfId="0" applyFont="1" applyAlignment="1">
      <alignment horizontal="center" vertical="center" wrapText="1"/>
    </xf>
    <xf numFmtId="0" fontId="5" fillId="0" borderId="0" xfId="0" applyFont="1" applyAlignment="1">
      <alignment horizontal="center" vertical="center"/>
    </xf>
    <xf numFmtId="0" fontId="0" fillId="0" borderId="0" xfId="0" applyAlignment="1">
      <alignment horizontal="center"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7" fillId="0" borderId="1" xfId="0" applyFont="1" applyBorder="1" applyAlignment="1">
      <alignment horizontal="left" vertical="center" wrapText="1"/>
    </xf>
    <xf numFmtId="0" fontId="8" fillId="0" borderId="5" xfId="0" applyFont="1" applyBorder="1" applyAlignment="1">
      <alignment horizontal="center" vertical="center" wrapText="1"/>
    </xf>
    <xf numFmtId="0" fontId="9" fillId="0" borderId="1" xfId="0" applyFont="1" applyBorder="1" applyAlignment="1">
      <alignment horizontal="center" vertical="center" wrapText="1"/>
    </xf>
    <xf numFmtId="0" fontId="9" fillId="0" borderId="5" xfId="0" applyNumberFormat="1" applyFont="1" applyBorder="1" applyAlignment="1">
      <alignment horizontal="center" vertical="center" wrapText="1"/>
    </xf>
    <xf numFmtId="0" fontId="7"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5"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9" fillId="0" borderId="5" xfId="0" applyNumberFormat="1" applyFont="1" applyFill="1" applyBorder="1" applyAlignment="1">
      <alignment vertical="center" wrapText="1"/>
    </xf>
    <xf numFmtId="0" fontId="9" fillId="0" borderId="6" xfId="0" applyNumberFormat="1" applyFont="1" applyFill="1" applyBorder="1" applyAlignment="1">
      <alignment vertical="center" wrapText="1"/>
    </xf>
    <xf numFmtId="0" fontId="9" fillId="0" borderId="6" xfId="0" applyNumberFormat="1" applyFont="1" applyFill="1" applyBorder="1" applyAlignment="1">
      <alignment horizontal="center" vertical="center" wrapText="1"/>
    </xf>
    <xf numFmtId="0" fontId="8" fillId="0" borderId="7" xfId="0" applyNumberFormat="1" applyFont="1" applyFill="1" applyBorder="1" applyAlignment="1">
      <alignment horizontal="center" vertical="center" wrapText="1"/>
    </xf>
    <xf numFmtId="0" fontId="9" fillId="0" borderId="5" xfId="0" applyNumberFormat="1" applyFont="1" applyFill="1" applyBorder="1" applyAlignment="1">
      <alignment horizontal="justify"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xf>
    <xf numFmtId="0" fontId="0" fillId="0" borderId="0" xfId="0" applyFill="1" applyAlignment="1">
      <alignment horizontal="center" vertical="center"/>
    </xf>
    <xf numFmtId="0" fontId="11" fillId="0" borderId="2"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176" fontId="9" fillId="0" borderId="5" xfId="0" applyNumberFormat="1" applyFont="1" applyBorder="1" applyAlignment="1">
      <alignment horizontal="center" vertical="center" wrapText="1"/>
    </xf>
    <xf numFmtId="176" fontId="9" fillId="0" borderId="5" xfId="0" applyNumberFormat="1"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13" fillId="0" borderId="1" xfId="0" applyFont="1" applyFill="1" applyBorder="1" applyAlignment="1" applyProtection="1">
      <alignment horizontal="center" vertical="center"/>
    </xf>
    <xf numFmtId="176" fontId="9" fillId="0" borderId="1" xfId="0" applyNumberFormat="1" applyFont="1" applyFill="1" applyBorder="1" applyAlignment="1">
      <alignment horizontal="center" vertical="center" wrapText="1"/>
    </xf>
    <xf numFmtId="0" fontId="14" fillId="0" borderId="5" xfId="0" applyNumberFormat="1" applyFont="1" applyFill="1" applyBorder="1"/>
    <xf numFmtId="176" fontId="8" fillId="0" borderId="1" xfId="0" applyNumberFormat="1" applyFont="1" applyFill="1" applyBorder="1" applyAlignment="1">
      <alignment horizontal="center" vertical="center" wrapText="1"/>
    </xf>
    <xf numFmtId="0" fontId="9" fillId="0" borderId="5" xfId="0" applyNumberFormat="1" applyFont="1" applyFill="1" applyBorder="1" applyAlignment="1">
      <alignment horizontal="left" vertical="center" wrapText="1"/>
    </xf>
    <xf numFmtId="0" fontId="14" fillId="0" borderId="0" xfId="0" applyNumberFormat="1" applyFont="1" applyFill="1" applyAlignment="1">
      <alignment horizontal="center" vertical="center"/>
    </xf>
    <xf numFmtId="58" fontId="9" fillId="0" borderId="5" xfId="0" applyNumberFormat="1" applyFont="1" applyFill="1" applyBorder="1" applyAlignment="1">
      <alignment horizontal="left" vertical="center" wrapText="1"/>
    </xf>
    <xf numFmtId="57" fontId="9" fillId="0" borderId="5" xfId="0" applyNumberFormat="1" applyFont="1" applyFill="1" applyBorder="1" applyAlignment="1">
      <alignment horizontal="left" vertical="center" wrapText="1"/>
    </xf>
    <xf numFmtId="0" fontId="11" fillId="0" borderId="1"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 fillId="0" borderId="0" xfId="0" applyFont="1" applyFill="1" applyAlignment="1">
      <alignment horizontal="center"/>
    </xf>
    <xf numFmtId="0" fontId="0" fillId="0" borderId="0" xfId="0" applyFill="1" applyAlignment="1">
      <alignment wrapText="1"/>
    </xf>
    <xf numFmtId="0" fontId="1" fillId="0" borderId="0" xfId="0" applyFont="1" applyFill="1"/>
    <xf numFmtId="0" fontId="2" fillId="0" borderId="0" xfId="0" applyFont="1" applyFill="1"/>
    <xf numFmtId="0" fontId="17" fillId="0" borderId="0" xfId="0" applyNumberFormat="1" applyFont="1" applyFill="1" applyBorder="1" applyAlignment="1">
      <alignment horizontal="center" vertical="center" wrapText="1"/>
    </xf>
    <xf numFmtId="0" fontId="17" fillId="0" borderId="0" xfId="0" applyNumberFormat="1" applyFont="1" applyBorder="1" applyAlignment="1">
      <alignment horizontal="center" vertical="center" wrapText="1"/>
    </xf>
    <xf numFmtId="0" fontId="9" fillId="0" borderId="8"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0" fontId="9" fillId="0" borderId="0" xfId="0" applyNumberFormat="1" applyFont="1" applyBorder="1" applyAlignment="1">
      <alignment horizontal="center" vertical="center" wrapText="1"/>
    </xf>
    <xf numFmtId="0" fontId="9" fillId="0" borderId="9"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5" xfId="0" applyNumberFormat="1" applyFont="1" applyFill="1" applyBorder="1" applyAlignment="1">
      <alignment horizontal="center" vertical="center" wrapText="1"/>
    </xf>
    <xf numFmtId="0" fontId="8" fillId="2" borderId="7" xfId="0" applyNumberFormat="1" applyFont="1" applyFill="1" applyBorder="1" applyAlignment="1">
      <alignment horizontal="center" vertical="center" wrapText="1"/>
    </xf>
    <xf numFmtId="0" fontId="2" fillId="0" borderId="7" xfId="0" applyFont="1" applyBorder="1" applyAlignment="1">
      <alignment horizontal="center" vertical="center" wrapText="1"/>
    </xf>
    <xf numFmtId="0" fontId="8" fillId="0" borderId="7" xfId="0" applyNumberFormat="1" applyFont="1" applyBorder="1" applyAlignment="1">
      <alignment horizontal="center" vertical="center" wrapText="1"/>
    </xf>
    <xf numFmtId="0" fontId="18" fillId="0" borderId="0" xfId="0" applyFont="1" applyAlignment="1">
      <alignment horizontal="left" wrapText="1"/>
    </xf>
    <xf numFmtId="0" fontId="0" fillId="0" borderId="0" xfId="0" applyAlignment="1">
      <alignment horizontal="left" wrapText="1"/>
    </xf>
    <xf numFmtId="0" fontId="13" fillId="2" borderId="1" xfId="0" applyFont="1" applyFill="1" applyBorder="1" applyAlignment="1" applyProtection="1">
      <alignment horizontal="center" vertical="center"/>
    </xf>
    <xf numFmtId="0" fontId="0" fillId="0" borderId="0" xfId="0" applyFill="1" applyAlignment="1">
      <alignment horizontal="left" wrapText="1"/>
    </xf>
    <xf numFmtId="0" fontId="19" fillId="0" borderId="0" xfId="0" applyFont="1" applyFill="1" applyAlignment="1">
      <alignment horizontal="center"/>
    </xf>
    <xf numFmtId="0" fontId="20" fillId="0" borderId="0" xfId="0" applyFont="1" applyFill="1" applyAlignment="1">
      <alignment horizontal="center" vertical="center"/>
    </xf>
    <xf numFmtId="176" fontId="19" fillId="0" borderId="0" xfId="0" applyNumberFormat="1" applyFont="1" applyFill="1" applyAlignment="1">
      <alignment horizontal="center"/>
    </xf>
    <xf numFmtId="177" fontId="19" fillId="0" borderId="0" xfId="0" applyNumberFormat="1" applyFont="1" applyFill="1" applyAlignment="1">
      <alignment horizontal="center"/>
    </xf>
    <xf numFmtId="0" fontId="21" fillId="0" borderId="0" xfId="0" applyFont="1" applyFill="1"/>
    <xf numFmtId="0" fontId="22" fillId="0" borderId="0" xfId="0" applyFont="1" applyFill="1" applyAlignment="1">
      <alignment horizontal="center" vertical="center" wrapText="1"/>
    </xf>
    <xf numFmtId="0" fontId="23" fillId="0" borderId="0" xfId="0" applyFont="1" applyFill="1" applyAlignment="1">
      <alignment horizontal="center" vertical="center" wrapText="1"/>
    </xf>
    <xf numFmtId="0" fontId="2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xf>
    <xf numFmtId="0" fontId="25" fillId="0" borderId="1" xfId="0" applyFont="1" applyFill="1" applyBorder="1" applyAlignment="1">
      <alignment horizontal="center" vertical="center"/>
    </xf>
    <xf numFmtId="0" fontId="26" fillId="0" borderId="1" xfId="0" applyFont="1" applyFill="1" applyBorder="1" applyAlignment="1">
      <alignment horizontal="center" vertical="center" wrapText="1"/>
    </xf>
    <xf numFmtId="176" fontId="23" fillId="0" borderId="0" xfId="0" applyNumberFormat="1" applyFont="1" applyFill="1" applyAlignment="1">
      <alignment horizontal="center" vertical="center" wrapText="1"/>
    </xf>
    <xf numFmtId="177" fontId="19" fillId="0" borderId="0" xfId="0" applyNumberFormat="1" applyFont="1" applyFill="1" applyAlignment="1">
      <alignment horizontal="center" wrapText="1"/>
    </xf>
    <xf numFmtId="176" fontId="21" fillId="0" borderId="2" xfId="0" applyNumberFormat="1" applyFont="1" applyFill="1" applyBorder="1" applyAlignment="1">
      <alignment horizontal="center" vertical="center" wrapText="1"/>
    </xf>
    <xf numFmtId="177" fontId="21" fillId="0" borderId="1" xfId="0" applyNumberFormat="1" applyFont="1" applyFill="1" applyBorder="1" applyAlignment="1">
      <alignment horizontal="center" vertical="center" wrapText="1"/>
    </xf>
    <xf numFmtId="176" fontId="21" fillId="0" borderId="3" xfId="0" applyNumberFormat="1" applyFont="1" applyFill="1" applyBorder="1" applyAlignment="1">
      <alignment horizontal="center" vertical="center" wrapText="1"/>
    </xf>
    <xf numFmtId="177" fontId="19" fillId="0" borderId="1" xfId="0" applyNumberFormat="1" applyFont="1" applyFill="1" applyBorder="1" applyAlignment="1">
      <alignment horizontal="center" vertical="center" wrapText="1"/>
    </xf>
    <xf numFmtId="176" fontId="21" fillId="0" borderId="4" xfId="0" applyNumberFormat="1" applyFont="1" applyFill="1" applyBorder="1" applyAlignment="1">
      <alignment horizontal="center" vertical="center" wrapText="1"/>
    </xf>
    <xf numFmtId="178" fontId="24" fillId="0" borderId="3" xfId="0" applyNumberFormat="1" applyFont="1" applyFill="1" applyBorder="1" applyAlignment="1">
      <alignment horizontal="center" vertical="center" wrapText="1"/>
    </xf>
    <xf numFmtId="177" fontId="27" fillId="0" borderId="1" xfId="0" applyNumberFormat="1" applyFont="1" applyFill="1" applyBorder="1" applyAlignment="1">
      <alignment horizontal="center" vertical="center" wrapText="1"/>
    </xf>
    <xf numFmtId="178" fontId="24" fillId="0" borderId="4" xfId="0" applyNumberFormat="1" applyFont="1" applyFill="1" applyBorder="1" applyAlignment="1">
      <alignment horizontal="center" vertical="center" wrapText="1"/>
    </xf>
    <xf numFmtId="178" fontId="24" fillId="0" borderId="1" xfId="0" applyNumberFormat="1" applyFont="1" applyFill="1" applyBorder="1" applyAlignment="1">
      <alignment horizontal="center" vertical="center" wrapText="1"/>
    </xf>
    <xf numFmtId="177" fontId="27" fillId="0" borderId="1" xfId="0" applyNumberFormat="1" applyFont="1" applyFill="1" applyBorder="1" applyAlignment="1">
      <alignment horizontal="center"/>
    </xf>
    <xf numFmtId="178" fontId="26" fillId="0" borderId="1" xfId="0" applyNumberFormat="1" applyFont="1" applyFill="1" applyBorder="1" applyAlignment="1">
      <alignment horizontal="center" vertical="center" wrapText="1"/>
    </xf>
    <xf numFmtId="177" fontId="25" fillId="0"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1"/>
  <sheetViews>
    <sheetView tabSelected="1" view="pageBreakPreview" zoomScale="115" zoomScaleNormal="130" workbookViewId="0">
      <selection activeCell="Q14" sqref="Q14"/>
    </sheetView>
  </sheetViews>
  <sheetFormatPr defaultColWidth="9" defaultRowHeight="30" customHeight="1"/>
  <cols>
    <col min="1" max="1" width="4.375" style="70" customWidth="1"/>
    <col min="2" max="3" width="9" style="70"/>
    <col min="4" max="4" width="19.125" style="70" customWidth="1"/>
    <col min="5" max="5" width="14.4583333333333" style="70" customWidth="1"/>
    <col min="6" max="6" width="16.125" style="70" customWidth="1"/>
    <col min="7" max="7" width="12.7083333333333" style="70" customWidth="1"/>
    <col min="8" max="8" width="7.7" style="70" customWidth="1"/>
    <col min="9" max="9" width="8.80833333333333" style="70" customWidth="1"/>
    <col min="10" max="10" width="9.125" style="70" customWidth="1"/>
    <col min="11" max="11" width="10.2166666666667" style="70" customWidth="1"/>
    <col min="12" max="12" width="10" style="72" customWidth="1"/>
    <col min="13" max="13" width="11.0416666666667" style="73" customWidth="1"/>
    <col min="14" max="16384" width="9" style="70"/>
  </cols>
  <sheetData>
    <row r="1" customHeight="1" spans="1:1">
      <c r="A1" s="74" t="s">
        <v>0</v>
      </c>
    </row>
    <row r="2" customHeight="1" spans="1:13">
      <c r="A2" s="75" t="s">
        <v>1</v>
      </c>
      <c r="B2" s="76"/>
      <c r="C2" s="76"/>
      <c r="D2" s="76"/>
      <c r="E2" s="76"/>
      <c r="F2" s="76"/>
      <c r="G2" s="76"/>
      <c r="H2" s="76"/>
      <c r="I2" s="76"/>
      <c r="J2" s="76"/>
      <c r="K2" s="76"/>
      <c r="L2" s="86"/>
      <c r="M2" s="87"/>
    </row>
    <row r="3" s="70" customFormat="1" customHeight="1" spans="1:13">
      <c r="A3" s="77" t="s">
        <v>2</v>
      </c>
      <c r="B3" s="77" t="s">
        <v>3</v>
      </c>
      <c r="C3" s="77" t="s">
        <v>4</v>
      </c>
      <c r="D3" s="77" t="s">
        <v>5</v>
      </c>
      <c r="E3" s="77" t="s">
        <v>6</v>
      </c>
      <c r="F3" s="77" t="s">
        <v>7</v>
      </c>
      <c r="G3" s="77" t="s">
        <v>8</v>
      </c>
      <c r="H3" s="78"/>
      <c r="I3" s="77" t="s">
        <v>9</v>
      </c>
      <c r="J3" s="77" t="s">
        <v>10</v>
      </c>
      <c r="K3" s="77" t="s">
        <v>11</v>
      </c>
      <c r="L3" s="88" t="s">
        <v>12</v>
      </c>
      <c r="M3" s="89" t="s">
        <v>13</v>
      </c>
    </row>
    <row r="4" s="70" customFormat="1" customHeight="1" spans="1:13">
      <c r="A4" s="78"/>
      <c r="B4" s="78"/>
      <c r="C4" s="78"/>
      <c r="D4" s="78"/>
      <c r="E4" s="78"/>
      <c r="F4" s="78"/>
      <c r="G4" s="78"/>
      <c r="H4" s="78"/>
      <c r="I4" s="78"/>
      <c r="J4" s="78"/>
      <c r="K4" s="78"/>
      <c r="L4" s="90"/>
      <c r="M4" s="91"/>
    </row>
    <row r="5" s="70" customFormat="1" customHeight="1" spans="1:13">
      <c r="A5" s="78"/>
      <c r="B5" s="78"/>
      <c r="C5" s="78"/>
      <c r="D5" s="78"/>
      <c r="E5" s="78"/>
      <c r="F5" s="78"/>
      <c r="G5" s="78"/>
      <c r="H5" s="78"/>
      <c r="I5" s="78"/>
      <c r="J5" s="78"/>
      <c r="K5" s="78"/>
      <c r="L5" s="90"/>
      <c r="M5" s="91"/>
    </row>
    <row r="6" s="70" customFormat="1" customHeight="1" spans="1:13">
      <c r="A6" s="78"/>
      <c r="B6" s="78"/>
      <c r="C6" s="78"/>
      <c r="D6" s="78"/>
      <c r="E6" s="78"/>
      <c r="F6" s="78"/>
      <c r="G6" s="77" t="s">
        <v>14</v>
      </c>
      <c r="H6" s="77" t="s">
        <v>15</v>
      </c>
      <c r="I6" s="78"/>
      <c r="J6" s="78"/>
      <c r="K6" s="78"/>
      <c r="L6" s="90"/>
      <c r="M6" s="91"/>
    </row>
    <row r="7" s="70" customFormat="1" customHeight="1" spans="1:13">
      <c r="A7" s="78"/>
      <c r="B7" s="78"/>
      <c r="C7" s="78"/>
      <c r="D7" s="78"/>
      <c r="E7" s="78"/>
      <c r="F7" s="78"/>
      <c r="G7" s="77" t="s">
        <v>16</v>
      </c>
      <c r="H7" s="77" t="s">
        <v>17</v>
      </c>
      <c r="I7" s="78"/>
      <c r="J7" s="78"/>
      <c r="K7" s="78"/>
      <c r="L7" s="92"/>
      <c r="M7" s="91"/>
    </row>
    <row r="8" s="70" customFormat="1" ht="54" customHeight="1" spans="1:13">
      <c r="A8" s="79">
        <v>1</v>
      </c>
      <c r="B8" s="79" t="s">
        <v>18</v>
      </c>
      <c r="C8" s="79" t="s">
        <v>19</v>
      </c>
      <c r="D8" s="80" t="s">
        <v>20</v>
      </c>
      <c r="E8" s="80" t="s">
        <v>21</v>
      </c>
      <c r="F8" s="80" t="s">
        <v>22</v>
      </c>
      <c r="G8" s="80">
        <v>2</v>
      </c>
      <c r="H8" s="80">
        <v>120</v>
      </c>
      <c r="I8" s="80">
        <v>1070569</v>
      </c>
      <c r="J8" s="80">
        <v>1.8</v>
      </c>
      <c r="K8" s="79">
        <v>10</v>
      </c>
      <c r="L8" s="93">
        <v>14.5</v>
      </c>
      <c r="M8" s="94"/>
    </row>
    <row r="9" s="70" customFormat="1" ht="48" customHeight="1" spans="1:13">
      <c r="A9" s="81"/>
      <c r="B9" s="81"/>
      <c r="C9" s="81"/>
      <c r="D9" s="80" t="s">
        <v>23</v>
      </c>
      <c r="E9" s="80" t="s">
        <v>24</v>
      </c>
      <c r="F9" s="80" t="s">
        <v>22</v>
      </c>
      <c r="G9" s="80">
        <v>3</v>
      </c>
      <c r="H9" s="80">
        <v>180</v>
      </c>
      <c r="I9" s="80">
        <v>191650.4</v>
      </c>
      <c r="J9" s="80">
        <v>2.7</v>
      </c>
      <c r="K9" s="81"/>
      <c r="L9" s="95"/>
      <c r="M9" s="94"/>
    </row>
    <row r="10" ht="49" customHeight="1" spans="1:13">
      <c r="A10" s="82">
        <v>2</v>
      </c>
      <c r="B10" s="80" t="s">
        <v>18</v>
      </c>
      <c r="C10" s="80" t="s">
        <v>25</v>
      </c>
      <c r="D10" s="80" t="s">
        <v>25</v>
      </c>
      <c r="E10" s="80" t="s">
        <v>26</v>
      </c>
      <c r="F10" s="80" t="s">
        <v>22</v>
      </c>
      <c r="G10" s="83">
        <v>16</v>
      </c>
      <c r="H10" s="83">
        <v>1180</v>
      </c>
      <c r="I10" s="80">
        <v>1809464</v>
      </c>
      <c r="J10" s="80">
        <v>17.7</v>
      </c>
      <c r="K10" s="80">
        <v>10</v>
      </c>
      <c r="L10" s="96">
        <v>27.7</v>
      </c>
      <c r="M10" s="97"/>
    </row>
    <row r="11" s="71" customFormat="1" customHeight="1" spans="1:13">
      <c r="A11" s="84"/>
      <c r="B11" s="84"/>
      <c r="C11" s="84"/>
      <c r="D11" s="85" t="s">
        <v>27</v>
      </c>
      <c r="E11" s="84"/>
      <c r="F11" s="84"/>
      <c r="G11" s="84">
        <f t="shared" ref="G11:L11" si="0">SUM(G8:G10)</f>
        <v>21</v>
      </c>
      <c r="H11" s="84">
        <f t="shared" si="0"/>
        <v>1480</v>
      </c>
      <c r="I11" s="84">
        <f t="shared" si="0"/>
        <v>3071683.4</v>
      </c>
      <c r="J11" s="84">
        <f t="shared" si="0"/>
        <v>22.2</v>
      </c>
      <c r="K11" s="84">
        <f t="shared" si="0"/>
        <v>20</v>
      </c>
      <c r="L11" s="98">
        <f>SUM(L8:L10)</f>
        <v>42.2</v>
      </c>
      <c r="M11" s="99"/>
    </row>
  </sheetData>
  <sheetProtection formatCells="0" insertHyperlinks="0" autoFilter="0"/>
  <mergeCells count="18">
    <mergeCell ref="A2:L2"/>
    <mergeCell ref="A3:A7"/>
    <mergeCell ref="A8:A9"/>
    <mergeCell ref="B3:B7"/>
    <mergeCell ref="B8:B9"/>
    <mergeCell ref="C3:C7"/>
    <mergeCell ref="C8:C9"/>
    <mergeCell ref="D3:D7"/>
    <mergeCell ref="E3:E7"/>
    <mergeCell ref="F3:F7"/>
    <mergeCell ref="I3:I7"/>
    <mergeCell ref="J3:J7"/>
    <mergeCell ref="K3:K7"/>
    <mergeCell ref="K8:K9"/>
    <mergeCell ref="L3:L7"/>
    <mergeCell ref="L8:L9"/>
    <mergeCell ref="M3:M7"/>
    <mergeCell ref="G3:H5"/>
  </mergeCells>
  <pageMargins left="0.751388888888889" right="0.751388888888889" top="0.393055555555556" bottom="0.393055555555556" header="0.5" footer="0.5"/>
  <pageSetup paperSize="9" scale="8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0"/>
  <sheetViews>
    <sheetView workbookViewId="0">
      <selection activeCell="F70" sqref="F70"/>
    </sheetView>
  </sheetViews>
  <sheetFormatPr defaultColWidth="9" defaultRowHeight="14.25"/>
  <cols>
    <col min="3" max="3" width="18.1666666666667" customWidth="1"/>
    <col min="4" max="4" width="9.38333333333333" customWidth="1"/>
    <col min="6" max="6" width="11.5" customWidth="1"/>
    <col min="11" max="11" width="9.38333333333333"/>
    <col min="14" max="14" width="9" style="4"/>
  </cols>
  <sheetData>
    <row r="1" ht="20.25" customHeight="1" spans="1:1">
      <c r="A1" s="5" t="s">
        <v>28</v>
      </c>
    </row>
    <row r="2" ht="30" customHeight="1" spans="1:17">
      <c r="A2" s="6" t="s">
        <v>29</v>
      </c>
      <c r="B2" s="6"/>
      <c r="C2" s="6"/>
      <c r="D2" s="6"/>
      <c r="E2" s="6"/>
      <c r="F2" s="6"/>
      <c r="G2" s="6"/>
      <c r="H2" s="6"/>
      <c r="I2" s="6"/>
      <c r="J2" s="6"/>
      <c r="K2" s="6"/>
      <c r="L2" s="6"/>
      <c r="M2" s="6"/>
      <c r="N2" s="30"/>
      <c r="O2" s="6"/>
      <c r="P2" s="6"/>
      <c r="Q2" s="6"/>
    </row>
    <row r="3" ht="26" customHeight="1" spans="1:17">
      <c r="A3" s="7" t="s">
        <v>30</v>
      </c>
      <c r="B3" s="7"/>
      <c r="C3" s="7"/>
      <c r="D3" s="7"/>
      <c r="E3" s="7"/>
      <c r="F3" s="7"/>
      <c r="G3" s="7"/>
      <c r="H3" s="7"/>
      <c r="I3" s="7"/>
      <c r="J3" s="7"/>
      <c r="K3" s="7"/>
      <c r="L3" s="7"/>
      <c r="M3" s="7"/>
      <c r="N3" s="31"/>
      <c r="O3" s="7"/>
      <c r="P3" s="7"/>
      <c r="Q3" s="7"/>
    </row>
    <row r="4" ht="18" customHeight="1" spans="1:17">
      <c r="A4" s="8" t="s">
        <v>31</v>
      </c>
      <c r="B4" s="8"/>
      <c r="C4" s="8"/>
      <c r="D4" s="8"/>
      <c r="E4" s="8"/>
      <c r="F4" s="8"/>
      <c r="G4" s="8"/>
      <c r="H4" s="8"/>
      <c r="I4" s="8"/>
      <c r="J4" s="8"/>
      <c r="K4" s="8"/>
      <c r="L4" s="8"/>
      <c r="M4" s="8"/>
      <c r="N4" s="32"/>
      <c r="O4" s="8"/>
      <c r="P4" s="8"/>
      <c r="Q4" s="8"/>
    </row>
    <row r="5" customHeight="1" spans="1:18">
      <c r="A5" s="9" t="s">
        <v>2</v>
      </c>
      <c r="B5" s="9" t="s">
        <v>3</v>
      </c>
      <c r="C5" s="9" t="s">
        <v>32</v>
      </c>
      <c r="D5" s="9" t="s">
        <v>6</v>
      </c>
      <c r="E5" s="10" t="s">
        <v>4</v>
      </c>
      <c r="F5" s="10" t="s">
        <v>33</v>
      </c>
      <c r="G5" s="9" t="s">
        <v>8</v>
      </c>
      <c r="H5" s="9"/>
      <c r="I5" s="9" t="s">
        <v>34</v>
      </c>
      <c r="J5" s="33" t="s">
        <v>35</v>
      </c>
      <c r="K5" s="9" t="s">
        <v>36</v>
      </c>
      <c r="L5" s="9" t="s">
        <v>37</v>
      </c>
      <c r="M5" s="9" t="s">
        <v>38</v>
      </c>
      <c r="N5" s="34" t="s">
        <v>39</v>
      </c>
      <c r="O5" s="10" t="s">
        <v>40</v>
      </c>
      <c r="P5" s="9" t="s">
        <v>41</v>
      </c>
      <c r="Q5" s="48" t="s">
        <v>42</v>
      </c>
      <c r="R5" s="48" t="s">
        <v>43</v>
      </c>
    </row>
    <row r="6" customHeight="1" spans="1:18">
      <c r="A6" s="9"/>
      <c r="B6" s="9"/>
      <c r="C6" s="9"/>
      <c r="D6" s="9"/>
      <c r="E6" s="11"/>
      <c r="F6" s="11"/>
      <c r="G6" s="9"/>
      <c r="H6" s="9"/>
      <c r="I6" s="9"/>
      <c r="J6" s="35"/>
      <c r="K6" s="9"/>
      <c r="L6" s="9"/>
      <c r="M6" s="9"/>
      <c r="N6" s="34"/>
      <c r="O6" s="11"/>
      <c r="P6" s="9"/>
      <c r="Q6" s="48"/>
      <c r="R6" s="48"/>
    </row>
    <row r="7" customHeight="1" spans="1:18">
      <c r="A7" s="9"/>
      <c r="B7" s="9"/>
      <c r="C7" s="9"/>
      <c r="D7" s="9"/>
      <c r="E7" s="11"/>
      <c r="F7" s="11"/>
      <c r="G7" s="9"/>
      <c r="H7" s="9"/>
      <c r="I7" s="9"/>
      <c r="J7" s="35"/>
      <c r="K7" s="9"/>
      <c r="L7" s="9"/>
      <c r="M7" s="9"/>
      <c r="N7" s="34"/>
      <c r="O7" s="11"/>
      <c r="P7" s="9"/>
      <c r="Q7" s="48"/>
      <c r="R7" s="48"/>
    </row>
    <row r="8" spans="1:18">
      <c r="A8" s="9"/>
      <c r="B8" s="9"/>
      <c r="C8" s="9"/>
      <c r="D8" s="9"/>
      <c r="E8" s="11"/>
      <c r="F8" s="11"/>
      <c r="G8" s="9" t="s">
        <v>44</v>
      </c>
      <c r="H8" s="9" t="s">
        <v>15</v>
      </c>
      <c r="I8" s="9"/>
      <c r="J8" s="35"/>
      <c r="K8" s="9"/>
      <c r="L8" s="9"/>
      <c r="M8" s="9"/>
      <c r="N8" s="34"/>
      <c r="O8" s="11"/>
      <c r="P8" s="9"/>
      <c r="Q8" s="48"/>
      <c r="R8" s="48"/>
    </row>
    <row r="9" ht="36" customHeight="1" spans="1:18">
      <c r="A9" s="9"/>
      <c r="B9" s="9"/>
      <c r="C9" s="9"/>
      <c r="D9" s="9"/>
      <c r="E9" s="12"/>
      <c r="F9" s="12"/>
      <c r="G9" s="9" t="s">
        <v>45</v>
      </c>
      <c r="H9" s="9" t="s">
        <v>46</v>
      </c>
      <c r="I9" s="9"/>
      <c r="J9" s="36"/>
      <c r="K9" s="9"/>
      <c r="L9" s="9"/>
      <c r="M9" s="9"/>
      <c r="N9" s="34"/>
      <c r="O9" s="12"/>
      <c r="P9" s="9"/>
      <c r="Q9" s="48"/>
      <c r="R9" s="48"/>
    </row>
    <row r="10" ht="36" customHeight="1" spans="1:17">
      <c r="A10" s="13" t="s">
        <v>47</v>
      </c>
      <c r="B10" s="13"/>
      <c r="C10" s="13"/>
      <c r="D10" s="13"/>
      <c r="E10" s="13"/>
      <c r="F10" s="13"/>
      <c r="G10" s="13"/>
      <c r="H10" s="13"/>
      <c r="I10" s="13"/>
      <c r="J10" s="13"/>
      <c r="K10" s="13"/>
      <c r="L10" s="13"/>
      <c r="M10" s="13"/>
      <c r="N10" s="17"/>
      <c r="O10" s="13"/>
      <c r="P10" s="13"/>
      <c r="Q10" s="13"/>
    </row>
    <row r="11" ht="60" customHeight="1" spans="1:18">
      <c r="A11" s="14"/>
      <c r="B11" s="15"/>
      <c r="C11" s="16"/>
      <c r="D11" s="16"/>
      <c r="E11" s="16"/>
      <c r="F11" s="16"/>
      <c r="G11" s="16"/>
      <c r="H11" s="16"/>
      <c r="I11" s="16"/>
      <c r="J11" s="16"/>
      <c r="K11" s="16"/>
      <c r="L11" s="16"/>
      <c r="M11" s="37"/>
      <c r="N11" s="38"/>
      <c r="O11" s="39"/>
      <c r="P11" s="20"/>
      <c r="Q11" s="49"/>
      <c r="R11" s="49"/>
    </row>
    <row r="12" ht="29" customHeight="1" spans="1:18">
      <c r="A12" s="17" t="s">
        <v>48</v>
      </c>
      <c r="B12" s="17"/>
      <c r="C12" s="17"/>
      <c r="D12" s="17"/>
      <c r="E12" s="17"/>
      <c r="F12" s="17"/>
      <c r="G12" s="17"/>
      <c r="H12" s="17"/>
      <c r="I12" s="17"/>
      <c r="J12" s="17"/>
      <c r="K12" s="17"/>
      <c r="L12" s="17"/>
      <c r="M12" s="17"/>
      <c r="N12" s="17"/>
      <c r="O12" s="17"/>
      <c r="P12" s="17"/>
      <c r="Q12" s="17"/>
      <c r="R12" s="4"/>
    </row>
    <row r="13" s="1" customFormat="1" ht="60" customHeight="1" spans="1:18">
      <c r="A13" s="18" t="s">
        <v>49</v>
      </c>
      <c r="B13" s="18" t="s">
        <v>50</v>
      </c>
      <c r="C13" s="19" t="s">
        <v>51</v>
      </c>
      <c r="D13" s="19" t="s">
        <v>52</v>
      </c>
      <c r="E13" s="19" t="s">
        <v>53</v>
      </c>
      <c r="F13" s="19" t="s">
        <v>54</v>
      </c>
      <c r="G13" s="19">
        <v>14</v>
      </c>
      <c r="H13" s="19">
        <v>2240</v>
      </c>
      <c r="I13" s="19">
        <v>2000</v>
      </c>
      <c r="J13" s="40">
        <f>_xlfn.IFS(I13&gt;H13,H13,I13&lt;=H13,I13)</f>
        <v>2000</v>
      </c>
      <c r="K13" s="19">
        <v>2023.11</v>
      </c>
      <c r="L13" s="19">
        <v>2024.03</v>
      </c>
      <c r="M13" s="41">
        <v>320</v>
      </c>
      <c r="N13" s="41">
        <v>67.2</v>
      </c>
      <c r="O13" s="19" t="s">
        <v>55</v>
      </c>
      <c r="P13" s="19" t="s">
        <v>55</v>
      </c>
      <c r="Q13" s="49" t="s">
        <v>56</v>
      </c>
      <c r="R13" s="50" t="s">
        <v>57</v>
      </c>
    </row>
    <row r="14" s="1" customFormat="1" ht="72.75" customHeight="1" spans="1:18">
      <c r="A14" s="18" t="s">
        <v>49</v>
      </c>
      <c r="B14" s="18" t="s">
        <v>50</v>
      </c>
      <c r="C14" s="18" t="s">
        <v>58</v>
      </c>
      <c r="D14" s="18" t="s">
        <v>59</v>
      </c>
      <c r="E14" s="18" t="s">
        <v>60</v>
      </c>
      <c r="F14" s="18" t="s">
        <v>54</v>
      </c>
      <c r="G14" s="18">
        <v>8</v>
      </c>
      <c r="H14" s="18">
        <v>480</v>
      </c>
      <c r="I14" s="18">
        <v>1000</v>
      </c>
      <c r="J14" s="40">
        <f t="shared" ref="J14:J45" si="0">_xlfn.IFS(I14&gt;H14,H14,I14&lt;=H14,I14)</f>
        <v>480</v>
      </c>
      <c r="K14" s="18">
        <v>2023.05</v>
      </c>
      <c r="L14" s="18">
        <v>2023.12</v>
      </c>
      <c r="M14" s="18">
        <v>160</v>
      </c>
      <c r="N14" s="18">
        <v>14.4</v>
      </c>
      <c r="O14" s="18" t="s">
        <v>55</v>
      </c>
      <c r="P14" s="18" t="s">
        <v>55</v>
      </c>
      <c r="Q14" s="49" t="s">
        <v>56</v>
      </c>
      <c r="R14" s="50" t="s">
        <v>61</v>
      </c>
    </row>
    <row r="15" customFormat="1" ht="59.25" customHeight="1" spans="1:18">
      <c r="A15" s="18" t="s">
        <v>49</v>
      </c>
      <c r="B15" s="20" t="s">
        <v>62</v>
      </c>
      <c r="C15" s="20" t="s">
        <v>63</v>
      </c>
      <c r="D15" s="20" t="s">
        <v>64</v>
      </c>
      <c r="E15" s="20" t="s">
        <v>65</v>
      </c>
      <c r="F15" s="20" t="s">
        <v>66</v>
      </c>
      <c r="G15" s="20">
        <v>6</v>
      </c>
      <c r="H15" s="20">
        <v>360</v>
      </c>
      <c r="I15" s="20">
        <v>800</v>
      </c>
      <c r="J15" s="40">
        <f t="shared" si="0"/>
        <v>360</v>
      </c>
      <c r="K15" s="20">
        <v>2023.1</v>
      </c>
      <c r="L15" s="20">
        <v>2023.12</v>
      </c>
      <c r="M15" s="20">
        <v>17.6</v>
      </c>
      <c r="N15" s="20">
        <v>10.8</v>
      </c>
      <c r="O15" s="20" t="s">
        <v>55</v>
      </c>
      <c r="P15" s="20" t="s">
        <v>67</v>
      </c>
      <c r="Q15" s="49" t="s">
        <v>56</v>
      </c>
      <c r="R15" s="50" t="s">
        <v>65</v>
      </c>
    </row>
    <row r="16" customFormat="1" ht="59.25" customHeight="1" spans="1:18">
      <c r="A16" s="18" t="s">
        <v>49</v>
      </c>
      <c r="B16" s="20" t="s">
        <v>68</v>
      </c>
      <c r="C16" s="20" t="s">
        <v>69</v>
      </c>
      <c r="D16" s="20" t="s">
        <v>70</v>
      </c>
      <c r="E16" s="20" t="s">
        <v>71</v>
      </c>
      <c r="F16" s="20" t="s">
        <v>54</v>
      </c>
      <c r="G16" s="20">
        <v>8</v>
      </c>
      <c r="H16" s="20">
        <v>480</v>
      </c>
      <c r="I16" s="20" t="s">
        <v>72</v>
      </c>
      <c r="J16" s="40">
        <f t="shared" si="0"/>
        <v>480</v>
      </c>
      <c r="K16" s="20" t="s">
        <v>73</v>
      </c>
      <c r="L16" s="20" t="s">
        <v>74</v>
      </c>
      <c r="M16" s="20">
        <v>156</v>
      </c>
      <c r="N16" s="20">
        <v>10.08</v>
      </c>
      <c r="O16" s="20" t="s">
        <v>55</v>
      </c>
      <c r="P16" s="20" t="s">
        <v>55</v>
      </c>
      <c r="Q16" s="49" t="s">
        <v>56</v>
      </c>
      <c r="R16" s="49"/>
    </row>
    <row r="17" ht="60" customHeight="1" spans="1:18">
      <c r="A17" s="18" t="s">
        <v>49</v>
      </c>
      <c r="B17" s="20" t="s">
        <v>75</v>
      </c>
      <c r="C17" s="21" t="s">
        <v>76</v>
      </c>
      <c r="D17" s="21" t="s">
        <v>77</v>
      </c>
      <c r="E17" s="21" t="s">
        <v>78</v>
      </c>
      <c r="F17" s="21" t="s">
        <v>66</v>
      </c>
      <c r="G17" s="21">
        <v>4</v>
      </c>
      <c r="H17" s="21">
        <v>480</v>
      </c>
      <c r="I17" s="21">
        <v>800</v>
      </c>
      <c r="J17" s="40">
        <f t="shared" si="0"/>
        <v>480</v>
      </c>
      <c r="K17" s="21">
        <v>2023.5</v>
      </c>
      <c r="L17" s="21">
        <v>2023.7</v>
      </c>
      <c r="M17" s="21">
        <v>13</v>
      </c>
      <c r="N17" s="21">
        <v>10.8</v>
      </c>
      <c r="O17" s="21" t="s">
        <v>67</v>
      </c>
      <c r="P17" s="21" t="s">
        <v>67</v>
      </c>
      <c r="Q17" s="21" t="s">
        <v>79</v>
      </c>
      <c r="R17" s="4"/>
    </row>
    <row r="18" s="2" customFormat="1" ht="60" customHeight="1" spans="1:18">
      <c r="A18" s="18" t="s">
        <v>49</v>
      </c>
      <c r="B18" s="20" t="s">
        <v>80</v>
      </c>
      <c r="C18" s="22" t="s">
        <v>81</v>
      </c>
      <c r="D18" s="22" t="s">
        <v>82</v>
      </c>
      <c r="E18" s="22" t="s">
        <v>83</v>
      </c>
      <c r="F18" s="23" t="s">
        <v>66</v>
      </c>
      <c r="G18" s="22">
        <v>14</v>
      </c>
      <c r="H18" s="22">
        <v>522</v>
      </c>
      <c r="I18" s="22">
        <v>630</v>
      </c>
      <c r="J18" s="40">
        <f t="shared" si="0"/>
        <v>522</v>
      </c>
      <c r="K18" s="22">
        <v>2024.4</v>
      </c>
      <c r="L18" s="22">
        <v>2024.6</v>
      </c>
      <c r="M18" s="22">
        <v>120</v>
      </c>
      <c r="N18" s="22">
        <v>15.66</v>
      </c>
      <c r="O18" s="22" t="s">
        <v>67</v>
      </c>
      <c r="P18" s="22" t="s">
        <v>67</v>
      </c>
      <c r="Q18" s="22" t="s">
        <v>84</v>
      </c>
      <c r="R18" s="51"/>
    </row>
    <row r="19" s="2" customFormat="1" ht="60" customHeight="1" spans="1:18">
      <c r="A19" s="18" t="s">
        <v>49</v>
      </c>
      <c r="B19" s="20" t="s">
        <v>80</v>
      </c>
      <c r="C19" s="22" t="s">
        <v>85</v>
      </c>
      <c r="D19" s="22" t="s">
        <v>86</v>
      </c>
      <c r="E19" s="22" t="s">
        <v>83</v>
      </c>
      <c r="F19" s="23" t="s">
        <v>54</v>
      </c>
      <c r="G19" s="22">
        <v>4</v>
      </c>
      <c r="H19" s="22">
        <v>240</v>
      </c>
      <c r="I19" s="22">
        <v>315</v>
      </c>
      <c r="J19" s="40">
        <f t="shared" si="0"/>
        <v>240</v>
      </c>
      <c r="K19" s="22">
        <v>2024.4</v>
      </c>
      <c r="L19" s="22">
        <v>2024.6</v>
      </c>
      <c r="M19" s="22">
        <v>77.21</v>
      </c>
      <c r="N19" s="22">
        <v>7.2</v>
      </c>
      <c r="O19" s="22" t="s">
        <v>67</v>
      </c>
      <c r="P19" s="22" t="s">
        <v>67</v>
      </c>
      <c r="Q19" s="22" t="s">
        <v>84</v>
      </c>
      <c r="R19" s="51"/>
    </row>
    <row r="20" s="2" customFormat="1" ht="60" customHeight="1" spans="1:18">
      <c r="A20" s="18" t="s">
        <v>49</v>
      </c>
      <c r="B20" s="20" t="s">
        <v>87</v>
      </c>
      <c r="C20" s="22" t="s">
        <v>88</v>
      </c>
      <c r="D20" s="22" t="s">
        <v>89</v>
      </c>
      <c r="E20" s="22" t="s">
        <v>90</v>
      </c>
      <c r="F20" s="23" t="s">
        <v>54</v>
      </c>
      <c r="G20" s="22">
        <v>2</v>
      </c>
      <c r="H20" s="22">
        <v>120</v>
      </c>
      <c r="I20" s="22">
        <v>400</v>
      </c>
      <c r="J20" s="40">
        <f t="shared" si="0"/>
        <v>120</v>
      </c>
      <c r="K20" s="22">
        <v>2023.12</v>
      </c>
      <c r="L20" s="22">
        <v>2024.4</v>
      </c>
      <c r="M20" s="22">
        <v>7</v>
      </c>
      <c r="N20" s="22">
        <v>3.6</v>
      </c>
      <c r="O20" s="22" t="s">
        <v>67</v>
      </c>
      <c r="P20" s="22" t="s">
        <v>91</v>
      </c>
      <c r="Q20" s="22" t="s">
        <v>84</v>
      </c>
      <c r="R20" s="51"/>
    </row>
    <row r="21" s="2" customFormat="1" ht="60" customHeight="1" spans="1:18">
      <c r="A21" s="18" t="s">
        <v>49</v>
      </c>
      <c r="B21" s="20" t="s">
        <v>87</v>
      </c>
      <c r="C21" s="22" t="s">
        <v>92</v>
      </c>
      <c r="D21" s="22" t="s">
        <v>93</v>
      </c>
      <c r="E21" s="22" t="s">
        <v>94</v>
      </c>
      <c r="F21" s="23" t="s">
        <v>54</v>
      </c>
      <c r="G21" s="22">
        <v>16</v>
      </c>
      <c r="H21" s="22">
        <v>600</v>
      </c>
      <c r="I21" s="22">
        <v>600</v>
      </c>
      <c r="J21" s="40">
        <f t="shared" si="0"/>
        <v>600</v>
      </c>
      <c r="K21" s="22">
        <v>2023.6</v>
      </c>
      <c r="L21" s="22">
        <v>2023.11</v>
      </c>
      <c r="M21" s="22">
        <v>118</v>
      </c>
      <c r="N21" s="22">
        <v>18</v>
      </c>
      <c r="O21" s="22" t="s">
        <v>91</v>
      </c>
      <c r="P21" s="22" t="s">
        <v>91</v>
      </c>
      <c r="Q21" s="22" t="s">
        <v>84</v>
      </c>
      <c r="R21" s="51"/>
    </row>
    <row r="22" s="2" customFormat="1" ht="60" customHeight="1" spans="1:18">
      <c r="A22" s="18" t="s">
        <v>49</v>
      </c>
      <c r="B22" s="20" t="s">
        <v>50</v>
      </c>
      <c r="C22" s="22" t="s">
        <v>95</v>
      </c>
      <c r="D22" s="22" t="s">
        <v>96</v>
      </c>
      <c r="E22" s="22" t="s">
        <v>97</v>
      </c>
      <c r="F22" s="23" t="s">
        <v>66</v>
      </c>
      <c r="G22" s="22">
        <v>3</v>
      </c>
      <c r="H22" s="22">
        <v>240</v>
      </c>
      <c r="I22" s="22">
        <v>370</v>
      </c>
      <c r="J22" s="40">
        <f t="shared" si="0"/>
        <v>240</v>
      </c>
      <c r="K22" s="22">
        <v>2023.05</v>
      </c>
      <c r="L22" s="22">
        <v>2023.08</v>
      </c>
      <c r="M22" s="22">
        <v>40</v>
      </c>
      <c r="N22" s="22">
        <v>7.2</v>
      </c>
      <c r="O22" s="22"/>
      <c r="P22" s="22" t="s">
        <v>55</v>
      </c>
      <c r="Q22" s="22" t="s">
        <v>98</v>
      </c>
      <c r="R22" s="51"/>
    </row>
    <row r="23" s="2" customFormat="1" ht="60" customHeight="1" spans="1:18">
      <c r="A23" s="18" t="s">
        <v>49</v>
      </c>
      <c r="B23" s="20" t="s">
        <v>50</v>
      </c>
      <c r="C23" s="22" t="s">
        <v>99</v>
      </c>
      <c r="D23" s="22" t="s">
        <v>100</v>
      </c>
      <c r="E23" s="22" t="s">
        <v>101</v>
      </c>
      <c r="F23" s="23" t="s">
        <v>54</v>
      </c>
      <c r="G23" s="22">
        <v>4</v>
      </c>
      <c r="H23" s="22">
        <v>240</v>
      </c>
      <c r="I23" s="22">
        <v>315</v>
      </c>
      <c r="J23" s="40">
        <f t="shared" si="0"/>
        <v>240</v>
      </c>
      <c r="K23" s="22">
        <v>2023.11</v>
      </c>
      <c r="L23" s="22">
        <v>2024.06</v>
      </c>
      <c r="M23" s="22">
        <v>83</v>
      </c>
      <c r="N23" s="22">
        <v>7.2</v>
      </c>
      <c r="O23" s="22"/>
      <c r="P23" s="22" t="s">
        <v>55</v>
      </c>
      <c r="Q23" s="22" t="s">
        <v>98</v>
      </c>
      <c r="R23" s="51"/>
    </row>
    <row r="24" s="2" customFormat="1" ht="115.5" customHeight="1" spans="1:18">
      <c r="A24" s="18" t="s">
        <v>49</v>
      </c>
      <c r="B24" s="20" t="s">
        <v>50</v>
      </c>
      <c r="C24" s="22" t="s">
        <v>102</v>
      </c>
      <c r="D24" s="22" t="s">
        <v>103</v>
      </c>
      <c r="E24" s="22" t="s">
        <v>104</v>
      </c>
      <c r="F24" s="23" t="s">
        <v>54</v>
      </c>
      <c r="G24" s="22">
        <v>8</v>
      </c>
      <c r="H24" s="22">
        <v>720</v>
      </c>
      <c r="I24" s="22">
        <v>960</v>
      </c>
      <c r="J24" s="40">
        <f t="shared" si="0"/>
        <v>720</v>
      </c>
      <c r="K24" s="22">
        <v>2024.05</v>
      </c>
      <c r="L24" s="22" t="s">
        <v>105</v>
      </c>
      <c r="M24" s="22">
        <v>200</v>
      </c>
      <c r="N24" s="22">
        <v>21.6</v>
      </c>
      <c r="O24" s="22"/>
      <c r="P24" s="22" t="s">
        <v>55</v>
      </c>
      <c r="Q24" s="22" t="s">
        <v>106</v>
      </c>
      <c r="R24" s="51"/>
    </row>
    <row r="25" s="2" customFormat="1" ht="60" customHeight="1" spans="1:18">
      <c r="A25" s="18" t="s">
        <v>49</v>
      </c>
      <c r="B25" s="20" t="s">
        <v>50</v>
      </c>
      <c r="C25" s="22" t="s">
        <v>107</v>
      </c>
      <c r="D25" s="22" t="s">
        <v>108</v>
      </c>
      <c r="E25" s="22" t="s">
        <v>109</v>
      </c>
      <c r="F25" s="23" t="s">
        <v>54</v>
      </c>
      <c r="G25" s="22">
        <v>10</v>
      </c>
      <c r="H25" s="22">
        <v>600</v>
      </c>
      <c r="I25" s="22">
        <v>630</v>
      </c>
      <c r="J25" s="40">
        <f t="shared" si="0"/>
        <v>600</v>
      </c>
      <c r="K25" s="22">
        <v>2024.06</v>
      </c>
      <c r="L25" s="22" t="s">
        <v>110</v>
      </c>
      <c r="M25" s="22">
        <v>90</v>
      </c>
      <c r="N25" s="22">
        <v>18</v>
      </c>
      <c r="O25" s="22"/>
      <c r="P25" s="22" t="s">
        <v>55</v>
      </c>
      <c r="Q25" s="22" t="s">
        <v>106</v>
      </c>
      <c r="R25" s="51"/>
    </row>
    <row r="26" s="2" customFormat="1" ht="60" customHeight="1" spans="1:18">
      <c r="A26" s="18" t="s">
        <v>49</v>
      </c>
      <c r="B26" s="20" t="s">
        <v>50</v>
      </c>
      <c r="C26" s="22" t="s">
        <v>111</v>
      </c>
      <c r="D26" s="22" t="s">
        <v>112</v>
      </c>
      <c r="E26" s="22" t="s">
        <v>113</v>
      </c>
      <c r="F26" s="22" t="s">
        <v>54</v>
      </c>
      <c r="G26" s="22">
        <v>4</v>
      </c>
      <c r="H26" s="22">
        <v>480</v>
      </c>
      <c r="I26" s="22">
        <v>630</v>
      </c>
      <c r="J26" s="40">
        <f t="shared" si="0"/>
        <v>480</v>
      </c>
      <c r="K26" s="22">
        <v>2024.01</v>
      </c>
      <c r="L26" s="22">
        <v>2024.03</v>
      </c>
      <c r="M26" s="22">
        <v>50</v>
      </c>
      <c r="N26" s="22">
        <v>7.2</v>
      </c>
      <c r="O26" s="22"/>
      <c r="P26" s="22" t="s">
        <v>55</v>
      </c>
      <c r="Q26" s="22" t="s">
        <v>106</v>
      </c>
      <c r="R26" s="51"/>
    </row>
    <row r="27" s="2" customFormat="1" ht="54" spans="1:18">
      <c r="A27" s="18" t="s">
        <v>49</v>
      </c>
      <c r="B27" s="20" t="s">
        <v>50</v>
      </c>
      <c r="C27" s="22" t="s">
        <v>114</v>
      </c>
      <c r="D27" s="22" t="s">
        <v>115</v>
      </c>
      <c r="E27" s="22" t="s">
        <v>116</v>
      </c>
      <c r="F27" s="22" t="s">
        <v>54</v>
      </c>
      <c r="G27" s="22">
        <v>4</v>
      </c>
      <c r="H27" s="22">
        <v>480</v>
      </c>
      <c r="I27" s="22">
        <v>630</v>
      </c>
      <c r="J27" s="40">
        <f t="shared" si="0"/>
        <v>480</v>
      </c>
      <c r="K27" s="22">
        <v>2023.11</v>
      </c>
      <c r="L27" s="22">
        <v>2024.01</v>
      </c>
      <c r="M27" s="22">
        <v>80</v>
      </c>
      <c r="N27" s="22">
        <v>7.2</v>
      </c>
      <c r="O27" s="22"/>
      <c r="P27" s="22" t="s">
        <v>55</v>
      </c>
      <c r="Q27" s="22" t="s">
        <v>106</v>
      </c>
      <c r="R27" s="51"/>
    </row>
    <row r="28" s="2" customFormat="1" ht="54" spans="1:18">
      <c r="A28" s="18" t="s">
        <v>49</v>
      </c>
      <c r="B28" s="20" t="s">
        <v>117</v>
      </c>
      <c r="C28" s="22" t="s">
        <v>118</v>
      </c>
      <c r="D28" s="22" t="s">
        <v>119</v>
      </c>
      <c r="E28" s="22" t="s">
        <v>120</v>
      </c>
      <c r="F28" s="22" t="s">
        <v>66</v>
      </c>
      <c r="G28" s="22">
        <v>2</v>
      </c>
      <c r="H28" s="22">
        <v>120</v>
      </c>
      <c r="I28" s="22">
        <v>315</v>
      </c>
      <c r="J28" s="40">
        <f t="shared" si="0"/>
        <v>120</v>
      </c>
      <c r="K28" s="22">
        <v>2024.07</v>
      </c>
      <c r="L28" s="22">
        <v>2024.08</v>
      </c>
      <c r="M28" s="22">
        <v>7</v>
      </c>
      <c r="N28" s="22">
        <v>1.8</v>
      </c>
      <c r="O28" s="22" t="s">
        <v>67</v>
      </c>
      <c r="P28" s="22" t="s">
        <v>67</v>
      </c>
      <c r="Q28" s="22" t="s">
        <v>98</v>
      </c>
      <c r="R28" s="51"/>
    </row>
    <row r="29" customFormat="1" ht="46.5" customHeight="1" spans="1:18">
      <c r="A29" s="18" t="s">
        <v>49</v>
      </c>
      <c r="B29" s="20" t="s">
        <v>121</v>
      </c>
      <c r="C29" s="24" t="s">
        <v>122</v>
      </c>
      <c r="D29" s="24" t="s">
        <v>123</v>
      </c>
      <c r="E29" s="24" t="s">
        <v>124</v>
      </c>
      <c r="F29" s="24" t="s">
        <v>66</v>
      </c>
      <c r="G29" s="24">
        <v>10</v>
      </c>
      <c r="H29" s="24">
        <v>1320</v>
      </c>
      <c r="I29" s="24">
        <v>800</v>
      </c>
      <c r="J29" s="40">
        <f t="shared" si="0"/>
        <v>800</v>
      </c>
      <c r="K29" s="21" t="s">
        <v>125</v>
      </c>
      <c r="L29" s="21" t="s">
        <v>126</v>
      </c>
      <c r="M29" s="24">
        <v>400</v>
      </c>
      <c r="N29" s="24">
        <v>9</v>
      </c>
      <c r="O29" s="21" t="s">
        <v>67</v>
      </c>
      <c r="P29" s="21" t="s">
        <v>67</v>
      </c>
      <c r="Q29" s="22" t="s">
        <v>106</v>
      </c>
      <c r="R29" s="4"/>
    </row>
    <row r="30" customFormat="1" ht="39" customHeight="1" spans="1:18">
      <c r="A30" s="18" t="s">
        <v>49</v>
      </c>
      <c r="B30" s="20" t="s">
        <v>121</v>
      </c>
      <c r="C30" s="24" t="s">
        <v>122</v>
      </c>
      <c r="D30" s="24" t="s">
        <v>127</v>
      </c>
      <c r="E30" s="24" t="s">
        <v>124</v>
      </c>
      <c r="F30" s="24" t="s">
        <v>128</v>
      </c>
      <c r="G30" s="24">
        <v>10</v>
      </c>
      <c r="H30" s="24">
        <v>600</v>
      </c>
      <c r="I30" s="24">
        <v>630</v>
      </c>
      <c r="J30" s="40">
        <f t="shared" si="0"/>
        <v>600</v>
      </c>
      <c r="K30" s="21" t="s">
        <v>125</v>
      </c>
      <c r="L30" s="21" t="s">
        <v>126</v>
      </c>
      <c r="M30" s="24">
        <v>400</v>
      </c>
      <c r="N30" s="24">
        <v>8.4</v>
      </c>
      <c r="O30" s="21" t="s">
        <v>67</v>
      </c>
      <c r="P30" s="21" t="s">
        <v>67</v>
      </c>
      <c r="Q30" s="22" t="s">
        <v>106</v>
      </c>
      <c r="R30" s="4"/>
    </row>
    <row r="31" customFormat="1" ht="36.75" customHeight="1" spans="1:18">
      <c r="A31" s="18" t="s">
        <v>49</v>
      </c>
      <c r="B31" s="20" t="s">
        <v>62</v>
      </c>
      <c r="C31" s="22" t="s">
        <v>129</v>
      </c>
      <c r="D31" s="22" t="s">
        <v>130</v>
      </c>
      <c r="E31" s="22" t="s">
        <v>131</v>
      </c>
      <c r="F31" s="23" t="s">
        <v>54</v>
      </c>
      <c r="G31" s="22">
        <v>8</v>
      </c>
      <c r="H31" s="22">
        <v>480</v>
      </c>
      <c r="I31" s="22">
        <v>630</v>
      </c>
      <c r="J31" s="40">
        <f t="shared" si="0"/>
        <v>480</v>
      </c>
      <c r="K31" s="22">
        <v>2023.7</v>
      </c>
      <c r="L31" s="22" t="s">
        <v>132</v>
      </c>
      <c r="M31" s="22">
        <v>100</v>
      </c>
      <c r="N31" s="22">
        <v>14.4</v>
      </c>
      <c r="O31" s="22" t="s">
        <v>67</v>
      </c>
      <c r="P31" s="22" t="s">
        <v>67</v>
      </c>
      <c r="Q31" s="22" t="s">
        <v>98</v>
      </c>
      <c r="R31" s="4"/>
    </row>
    <row r="32" customFormat="1" ht="54" spans="1:18">
      <c r="A32" s="18" t="s">
        <v>49</v>
      </c>
      <c r="B32" s="20" t="s">
        <v>62</v>
      </c>
      <c r="C32" s="22" t="s">
        <v>133</v>
      </c>
      <c r="D32" s="22" t="s">
        <v>134</v>
      </c>
      <c r="E32" s="22" t="s">
        <v>131</v>
      </c>
      <c r="F32" s="23" t="s">
        <v>54</v>
      </c>
      <c r="G32" s="22">
        <v>8</v>
      </c>
      <c r="H32" s="22">
        <v>480</v>
      </c>
      <c r="I32" s="22">
        <v>630</v>
      </c>
      <c r="J32" s="40">
        <f t="shared" si="0"/>
        <v>480</v>
      </c>
      <c r="K32" s="22">
        <v>2023.7</v>
      </c>
      <c r="L32" s="22">
        <v>2024.5</v>
      </c>
      <c r="M32" s="22">
        <v>100</v>
      </c>
      <c r="N32" s="22">
        <v>14.4</v>
      </c>
      <c r="O32" s="22" t="s">
        <v>67</v>
      </c>
      <c r="P32" s="22" t="s">
        <v>67</v>
      </c>
      <c r="Q32" s="22" t="s">
        <v>98</v>
      </c>
      <c r="R32" s="4"/>
    </row>
    <row r="33" customFormat="1" ht="54" spans="1:18">
      <c r="A33" s="18" t="s">
        <v>49</v>
      </c>
      <c r="B33" s="20" t="s">
        <v>62</v>
      </c>
      <c r="C33" s="22" t="s">
        <v>135</v>
      </c>
      <c r="D33" s="22" t="s">
        <v>136</v>
      </c>
      <c r="E33" s="22" t="s">
        <v>131</v>
      </c>
      <c r="F33" s="23" t="s">
        <v>54</v>
      </c>
      <c r="G33" s="22">
        <v>8</v>
      </c>
      <c r="H33" s="22">
        <v>480</v>
      </c>
      <c r="I33" s="22">
        <v>630</v>
      </c>
      <c r="J33" s="40">
        <f t="shared" si="0"/>
        <v>480</v>
      </c>
      <c r="K33" s="22">
        <v>2023.7</v>
      </c>
      <c r="L33" s="22">
        <v>2024.5</v>
      </c>
      <c r="M33" s="22">
        <v>100</v>
      </c>
      <c r="N33" s="22">
        <v>14.4</v>
      </c>
      <c r="O33" s="22" t="s">
        <v>67</v>
      </c>
      <c r="P33" s="22" t="s">
        <v>67</v>
      </c>
      <c r="Q33" s="22" t="s">
        <v>98</v>
      </c>
      <c r="R33" s="4"/>
    </row>
    <row r="34" customFormat="1" ht="121.5" spans="1:18">
      <c r="A34" s="18" t="s">
        <v>49</v>
      </c>
      <c r="B34" s="20" t="s">
        <v>62</v>
      </c>
      <c r="C34" s="23" t="s">
        <v>137</v>
      </c>
      <c r="D34" s="22" t="s">
        <v>138</v>
      </c>
      <c r="E34" s="22" t="s">
        <v>90</v>
      </c>
      <c r="F34" s="22" t="s">
        <v>54</v>
      </c>
      <c r="G34" s="22">
        <v>6</v>
      </c>
      <c r="H34" s="22">
        <v>360</v>
      </c>
      <c r="I34" s="22">
        <v>1600</v>
      </c>
      <c r="J34" s="40">
        <f t="shared" si="0"/>
        <v>360</v>
      </c>
      <c r="K34" s="22">
        <v>2024.3</v>
      </c>
      <c r="L34" s="22">
        <v>2024.4</v>
      </c>
      <c r="M34" s="22">
        <v>27</v>
      </c>
      <c r="N34" s="22">
        <v>10.8</v>
      </c>
      <c r="O34" s="22" t="s">
        <v>67</v>
      </c>
      <c r="P34" s="22" t="s">
        <v>67</v>
      </c>
      <c r="Q34" s="22" t="s">
        <v>98</v>
      </c>
      <c r="R34" s="4"/>
    </row>
    <row r="35" customFormat="1" ht="54" spans="1:18">
      <c r="A35" s="18" t="s">
        <v>49</v>
      </c>
      <c r="B35" s="20" t="s">
        <v>62</v>
      </c>
      <c r="C35" s="22" t="s">
        <v>139</v>
      </c>
      <c r="D35" s="22" t="s">
        <v>140</v>
      </c>
      <c r="E35" s="22" t="s">
        <v>131</v>
      </c>
      <c r="F35" s="23" t="s">
        <v>54</v>
      </c>
      <c r="G35" s="22">
        <v>4</v>
      </c>
      <c r="H35" s="22">
        <v>200</v>
      </c>
      <c r="I35" s="22">
        <v>630</v>
      </c>
      <c r="J35" s="40">
        <f t="shared" si="0"/>
        <v>200</v>
      </c>
      <c r="K35" s="22">
        <v>2023.3</v>
      </c>
      <c r="L35" s="22">
        <v>2023.6</v>
      </c>
      <c r="M35" s="22">
        <v>100</v>
      </c>
      <c r="N35" s="22">
        <v>6</v>
      </c>
      <c r="O35" s="22" t="s">
        <v>67</v>
      </c>
      <c r="P35" s="22" t="s">
        <v>67</v>
      </c>
      <c r="Q35" s="22" t="s">
        <v>98</v>
      </c>
      <c r="R35" s="4"/>
    </row>
    <row r="36" customFormat="1" ht="108" spans="1:18">
      <c r="A36" s="18" t="s">
        <v>49</v>
      </c>
      <c r="B36" s="20" t="s">
        <v>62</v>
      </c>
      <c r="C36" s="23" t="s">
        <v>137</v>
      </c>
      <c r="D36" s="22" t="s">
        <v>141</v>
      </c>
      <c r="E36" s="22" t="s">
        <v>90</v>
      </c>
      <c r="F36" s="23" t="s">
        <v>54</v>
      </c>
      <c r="G36" s="22">
        <v>8</v>
      </c>
      <c r="H36" s="22">
        <v>480</v>
      </c>
      <c r="I36" s="22">
        <v>1600</v>
      </c>
      <c r="J36" s="40">
        <f t="shared" si="0"/>
        <v>480</v>
      </c>
      <c r="K36" s="22">
        <v>2024.3</v>
      </c>
      <c r="L36" s="22">
        <v>2024.4</v>
      </c>
      <c r="M36" s="22">
        <v>48</v>
      </c>
      <c r="N36" s="22">
        <v>14.4</v>
      </c>
      <c r="O36" s="22" t="s">
        <v>67</v>
      </c>
      <c r="P36" s="22" t="s">
        <v>67</v>
      </c>
      <c r="Q36" s="22" t="s">
        <v>98</v>
      </c>
      <c r="R36" s="4"/>
    </row>
    <row r="37" customFormat="1" ht="54" spans="1:18">
      <c r="A37" s="18" t="s">
        <v>49</v>
      </c>
      <c r="B37" s="20" t="s">
        <v>62</v>
      </c>
      <c r="C37" s="22" t="s">
        <v>142</v>
      </c>
      <c r="D37" s="22" t="s">
        <v>143</v>
      </c>
      <c r="E37" s="22" t="s">
        <v>131</v>
      </c>
      <c r="F37" s="23" t="s">
        <v>54</v>
      </c>
      <c r="G37" s="22">
        <v>8</v>
      </c>
      <c r="H37" s="22">
        <v>480</v>
      </c>
      <c r="I37" s="22">
        <v>630</v>
      </c>
      <c r="J37" s="40">
        <f t="shared" si="0"/>
        <v>480</v>
      </c>
      <c r="K37" s="22">
        <v>2023.7</v>
      </c>
      <c r="L37" s="22">
        <v>2024.5</v>
      </c>
      <c r="M37" s="22">
        <v>100</v>
      </c>
      <c r="N37" s="22">
        <v>14.4</v>
      </c>
      <c r="O37" s="22" t="s">
        <v>67</v>
      </c>
      <c r="P37" s="22" t="s">
        <v>67</v>
      </c>
      <c r="Q37" s="22" t="s">
        <v>98</v>
      </c>
      <c r="R37" s="4"/>
    </row>
    <row r="38" customFormat="1" ht="108" spans="1:18">
      <c r="A38" s="18" t="s">
        <v>49</v>
      </c>
      <c r="B38" s="20" t="s">
        <v>62</v>
      </c>
      <c r="C38" s="23" t="s">
        <v>137</v>
      </c>
      <c r="D38" s="22" t="s">
        <v>144</v>
      </c>
      <c r="E38" s="22" t="s">
        <v>90</v>
      </c>
      <c r="F38" s="22" t="s">
        <v>66</v>
      </c>
      <c r="G38" s="22">
        <v>8</v>
      </c>
      <c r="H38" s="22">
        <v>240</v>
      </c>
      <c r="I38" s="22">
        <v>800</v>
      </c>
      <c r="J38" s="40">
        <f t="shared" si="0"/>
        <v>240</v>
      </c>
      <c r="K38" s="22">
        <v>2024.2</v>
      </c>
      <c r="L38" s="22">
        <v>2024.9</v>
      </c>
      <c r="M38" s="22">
        <v>37</v>
      </c>
      <c r="N38" s="22">
        <v>7.2</v>
      </c>
      <c r="O38" s="22" t="s">
        <v>67</v>
      </c>
      <c r="P38" s="22" t="s">
        <v>67</v>
      </c>
      <c r="Q38" s="22" t="s">
        <v>98</v>
      </c>
      <c r="R38" s="4"/>
    </row>
    <row r="39" customFormat="1" ht="54" spans="1:18">
      <c r="A39" s="18" t="s">
        <v>49</v>
      </c>
      <c r="B39" s="20" t="s">
        <v>62</v>
      </c>
      <c r="C39" s="23" t="s">
        <v>137</v>
      </c>
      <c r="D39" s="22" t="s">
        <v>145</v>
      </c>
      <c r="E39" s="22" t="s">
        <v>90</v>
      </c>
      <c r="F39" s="23" t="s">
        <v>54</v>
      </c>
      <c r="G39" s="22">
        <v>4</v>
      </c>
      <c r="H39" s="22">
        <v>120</v>
      </c>
      <c r="I39" s="22">
        <v>800</v>
      </c>
      <c r="J39" s="40">
        <f t="shared" si="0"/>
        <v>120</v>
      </c>
      <c r="K39" s="22">
        <v>2024.2</v>
      </c>
      <c r="L39" s="22">
        <v>2024.9</v>
      </c>
      <c r="M39" s="22">
        <v>18</v>
      </c>
      <c r="N39" s="22">
        <v>3.6</v>
      </c>
      <c r="O39" s="22" t="s">
        <v>67</v>
      </c>
      <c r="P39" s="22" t="s">
        <v>67</v>
      </c>
      <c r="Q39" s="22" t="s">
        <v>98</v>
      </c>
      <c r="R39" s="4"/>
    </row>
    <row r="40" customFormat="1" ht="81" spans="1:18">
      <c r="A40" s="18" t="s">
        <v>49</v>
      </c>
      <c r="B40" s="20" t="s">
        <v>62</v>
      </c>
      <c r="C40" s="22" t="s">
        <v>146</v>
      </c>
      <c r="D40" s="22" t="s">
        <v>147</v>
      </c>
      <c r="E40" s="22" t="s">
        <v>101</v>
      </c>
      <c r="F40" s="23" t="s">
        <v>54</v>
      </c>
      <c r="G40" s="22">
        <v>6</v>
      </c>
      <c r="H40" s="22">
        <v>360</v>
      </c>
      <c r="I40" s="22">
        <v>400</v>
      </c>
      <c r="J40" s="40">
        <f t="shared" si="0"/>
        <v>360</v>
      </c>
      <c r="K40" s="22">
        <v>2023.12</v>
      </c>
      <c r="L40" s="22">
        <v>2024.5</v>
      </c>
      <c r="M40" s="22">
        <v>106.69</v>
      </c>
      <c r="N40" s="22">
        <v>10.8</v>
      </c>
      <c r="O40" s="22" t="s">
        <v>67</v>
      </c>
      <c r="P40" s="22" t="s">
        <v>55</v>
      </c>
      <c r="Q40" s="22" t="s">
        <v>98</v>
      </c>
      <c r="R40" s="4"/>
    </row>
    <row r="41" customFormat="1" ht="108" spans="1:18">
      <c r="A41" s="18" t="s">
        <v>49</v>
      </c>
      <c r="B41" s="20" t="s">
        <v>148</v>
      </c>
      <c r="C41" s="22" t="s">
        <v>149</v>
      </c>
      <c r="D41" s="22" t="s">
        <v>150</v>
      </c>
      <c r="E41" s="22" t="s">
        <v>151</v>
      </c>
      <c r="F41" s="22" t="s">
        <v>54</v>
      </c>
      <c r="G41" s="22">
        <v>4</v>
      </c>
      <c r="H41" s="22">
        <v>320</v>
      </c>
      <c r="I41" s="22">
        <v>315</v>
      </c>
      <c r="J41" s="40">
        <f t="shared" si="0"/>
        <v>315</v>
      </c>
      <c r="K41" s="22">
        <v>2024.3</v>
      </c>
      <c r="L41" s="22">
        <v>2024.4</v>
      </c>
      <c r="M41" s="22">
        <v>14</v>
      </c>
      <c r="N41" s="22">
        <v>9</v>
      </c>
      <c r="O41" s="22" t="s">
        <v>67</v>
      </c>
      <c r="P41" s="22" t="s">
        <v>55</v>
      </c>
      <c r="Q41" s="22" t="s">
        <v>98</v>
      </c>
      <c r="R41" s="4"/>
    </row>
    <row r="42" customFormat="1" ht="94.5" spans="1:18">
      <c r="A42" s="18" t="s">
        <v>49</v>
      </c>
      <c r="B42" s="20" t="s">
        <v>148</v>
      </c>
      <c r="C42" s="22" t="s">
        <v>152</v>
      </c>
      <c r="D42" s="22" t="s">
        <v>153</v>
      </c>
      <c r="E42" s="22" t="s">
        <v>154</v>
      </c>
      <c r="F42" s="22" t="s">
        <v>54</v>
      </c>
      <c r="G42" s="22">
        <v>5</v>
      </c>
      <c r="H42" s="22">
        <v>300</v>
      </c>
      <c r="I42" s="22" t="s">
        <v>155</v>
      </c>
      <c r="J42" s="40">
        <f t="shared" si="0"/>
        <v>300</v>
      </c>
      <c r="K42" s="22" t="s">
        <v>156</v>
      </c>
      <c r="L42" s="22" t="s">
        <v>157</v>
      </c>
      <c r="M42" s="22">
        <v>40.26</v>
      </c>
      <c r="N42" s="22">
        <v>9</v>
      </c>
      <c r="O42" s="22" t="s">
        <v>67</v>
      </c>
      <c r="P42" s="22" t="s">
        <v>55</v>
      </c>
      <c r="Q42" s="22" t="s">
        <v>98</v>
      </c>
      <c r="R42" s="52"/>
    </row>
    <row r="43" s="1" customFormat="1" ht="63" customHeight="1" spans="1:18">
      <c r="A43" s="18" t="s">
        <v>49</v>
      </c>
      <c r="B43" s="20" t="s">
        <v>148</v>
      </c>
      <c r="C43" s="22" t="s">
        <v>158</v>
      </c>
      <c r="D43" s="22" t="s">
        <v>159</v>
      </c>
      <c r="E43" s="22" t="s">
        <v>151</v>
      </c>
      <c r="F43" s="22" t="s">
        <v>66</v>
      </c>
      <c r="G43" s="22">
        <v>2</v>
      </c>
      <c r="H43" s="22">
        <v>240</v>
      </c>
      <c r="I43" s="22">
        <v>500</v>
      </c>
      <c r="J43" s="40">
        <f t="shared" si="0"/>
        <v>240</v>
      </c>
      <c r="K43" s="22">
        <v>2023.9</v>
      </c>
      <c r="L43" s="22">
        <v>2023.1</v>
      </c>
      <c r="M43" s="22">
        <v>7</v>
      </c>
      <c r="N43" s="22">
        <v>7.2</v>
      </c>
      <c r="O43" s="22" t="s">
        <v>67</v>
      </c>
      <c r="P43" s="22" t="s">
        <v>55</v>
      </c>
      <c r="Q43" s="22" t="s">
        <v>98</v>
      </c>
      <c r="R43" s="53"/>
    </row>
    <row r="44" s="1" customFormat="1" ht="55.5" customHeight="1" spans="1:18">
      <c r="A44" s="18" t="s">
        <v>49</v>
      </c>
      <c r="B44" s="20" t="s">
        <v>160</v>
      </c>
      <c r="C44" s="21" t="s">
        <v>161</v>
      </c>
      <c r="D44" s="24" t="s">
        <v>162</v>
      </c>
      <c r="E44" s="24" t="s">
        <v>163</v>
      </c>
      <c r="F44" s="21" t="s">
        <v>66</v>
      </c>
      <c r="G44" s="24">
        <v>1</v>
      </c>
      <c r="H44" s="24">
        <v>120</v>
      </c>
      <c r="I44" s="24">
        <v>400</v>
      </c>
      <c r="J44" s="40">
        <f t="shared" si="0"/>
        <v>120</v>
      </c>
      <c r="K44" s="21" t="s">
        <v>164</v>
      </c>
      <c r="L44" s="24">
        <v>2024.3</v>
      </c>
      <c r="M44" s="24">
        <v>2.9</v>
      </c>
      <c r="N44" s="24">
        <v>1.8</v>
      </c>
      <c r="O44" s="21" t="s">
        <v>67</v>
      </c>
      <c r="P44" s="21" t="s">
        <v>55</v>
      </c>
      <c r="Q44" s="22" t="s">
        <v>98</v>
      </c>
      <c r="R44" s="53"/>
    </row>
    <row r="45" s="1" customFormat="1" ht="54" spans="1:18">
      <c r="A45" s="18" t="s">
        <v>49</v>
      </c>
      <c r="B45" s="20" t="s">
        <v>68</v>
      </c>
      <c r="C45" s="22" t="s">
        <v>165</v>
      </c>
      <c r="D45" s="22" t="s">
        <v>166</v>
      </c>
      <c r="E45" s="22" t="s">
        <v>167</v>
      </c>
      <c r="F45" s="22" t="s">
        <v>66</v>
      </c>
      <c r="G45" s="22">
        <v>4</v>
      </c>
      <c r="H45" s="22">
        <v>240</v>
      </c>
      <c r="I45" s="22">
        <v>1250</v>
      </c>
      <c r="J45" s="40">
        <f t="shared" si="0"/>
        <v>240</v>
      </c>
      <c r="K45" s="22" t="s">
        <v>168</v>
      </c>
      <c r="L45" s="22" t="s">
        <v>169</v>
      </c>
      <c r="M45" s="22">
        <v>590</v>
      </c>
      <c r="N45" s="22">
        <v>3.6</v>
      </c>
      <c r="O45" s="22" t="s">
        <v>67</v>
      </c>
      <c r="P45" s="22" t="s">
        <v>170</v>
      </c>
      <c r="Q45" s="22" t="s">
        <v>98</v>
      </c>
      <c r="R45" s="53"/>
    </row>
    <row r="46" s="3" customFormat="1" ht="60" customHeight="1" spans="1:18">
      <c r="A46" s="18" t="s">
        <v>49</v>
      </c>
      <c r="B46" s="20" t="s">
        <v>68</v>
      </c>
      <c r="C46" s="22" t="s">
        <v>171</v>
      </c>
      <c r="D46" s="22" t="s">
        <v>172</v>
      </c>
      <c r="E46" s="22" t="s">
        <v>167</v>
      </c>
      <c r="F46" s="22" t="s">
        <v>128</v>
      </c>
      <c r="G46" s="22">
        <v>16</v>
      </c>
      <c r="H46" s="22">
        <v>960</v>
      </c>
      <c r="I46" s="22">
        <v>2500</v>
      </c>
      <c r="J46" s="40">
        <f t="shared" ref="J46:J71" si="1">_xlfn.IFS(I46&gt;H46,H46,I46&lt;=H46,I46)</f>
        <v>960</v>
      </c>
      <c r="K46" s="22" t="s">
        <v>173</v>
      </c>
      <c r="L46" s="22" t="s">
        <v>174</v>
      </c>
      <c r="M46" s="22">
        <v>159.7</v>
      </c>
      <c r="N46" s="22">
        <v>3.99</v>
      </c>
      <c r="O46" s="22" t="s">
        <v>67</v>
      </c>
      <c r="P46" s="22" t="s">
        <v>67</v>
      </c>
      <c r="Q46" s="22" t="s">
        <v>175</v>
      </c>
      <c r="R46" s="54"/>
    </row>
    <row r="47" customFormat="1" ht="98.25" customHeight="1" spans="1:18">
      <c r="A47" s="18" t="s">
        <v>49</v>
      </c>
      <c r="B47" s="20" t="s">
        <v>68</v>
      </c>
      <c r="C47" s="22" t="s">
        <v>176</v>
      </c>
      <c r="D47" s="22" t="s">
        <v>177</v>
      </c>
      <c r="E47" s="22" t="s">
        <v>178</v>
      </c>
      <c r="F47" s="22" t="s">
        <v>54</v>
      </c>
      <c r="G47" s="22">
        <v>10</v>
      </c>
      <c r="H47" s="22" t="s">
        <v>179</v>
      </c>
      <c r="I47" s="22">
        <v>1000</v>
      </c>
      <c r="J47" s="40">
        <f t="shared" si="1"/>
        <v>1000</v>
      </c>
      <c r="K47" s="22">
        <v>2024.7</v>
      </c>
      <c r="L47" s="22">
        <v>2024.8</v>
      </c>
      <c r="M47" s="22">
        <v>60</v>
      </c>
      <c r="N47" s="22">
        <v>18.9</v>
      </c>
      <c r="O47" s="22" t="s">
        <v>67</v>
      </c>
      <c r="P47" s="22" t="s">
        <v>55</v>
      </c>
      <c r="Q47" s="22" t="s">
        <v>98</v>
      </c>
      <c r="R47" s="4"/>
    </row>
    <row r="48" customFormat="1" ht="54" spans="1:18">
      <c r="A48" s="18" t="s">
        <v>49</v>
      </c>
      <c r="B48" s="20" t="s">
        <v>68</v>
      </c>
      <c r="C48" s="22" t="s">
        <v>180</v>
      </c>
      <c r="D48" s="22" t="s">
        <v>181</v>
      </c>
      <c r="E48" s="22" t="s">
        <v>182</v>
      </c>
      <c r="F48" s="22" t="s">
        <v>54</v>
      </c>
      <c r="G48" s="22">
        <v>10</v>
      </c>
      <c r="H48" s="22">
        <v>800</v>
      </c>
      <c r="I48" s="22">
        <v>1000</v>
      </c>
      <c r="J48" s="40">
        <f t="shared" si="1"/>
        <v>800</v>
      </c>
      <c r="K48" s="22">
        <v>2023.1</v>
      </c>
      <c r="L48" s="22">
        <v>2024.1</v>
      </c>
      <c r="M48" s="22" t="s">
        <v>183</v>
      </c>
      <c r="N48" s="22">
        <v>16.8</v>
      </c>
      <c r="O48" s="22" t="s">
        <v>67</v>
      </c>
      <c r="P48" s="22" t="s">
        <v>55</v>
      </c>
      <c r="Q48" s="22" t="s">
        <v>98</v>
      </c>
      <c r="R48" s="4"/>
    </row>
    <row r="49" customFormat="1" ht="67.5" spans="1:18">
      <c r="A49" s="18" t="s">
        <v>49</v>
      </c>
      <c r="B49" s="20" t="s">
        <v>68</v>
      </c>
      <c r="C49" s="22" t="s">
        <v>184</v>
      </c>
      <c r="D49" s="22" t="s">
        <v>185</v>
      </c>
      <c r="E49" s="23" t="s">
        <v>186</v>
      </c>
      <c r="F49" s="23" t="s">
        <v>54</v>
      </c>
      <c r="G49" s="22">
        <v>4</v>
      </c>
      <c r="H49" s="22">
        <v>240</v>
      </c>
      <c r="I49" s="22">
        <v>800</v>
      </c>
      <c r="J49" s="40">
        <f t="shared" si="1"/>
        <v>240</v>
      </c>
      <c r="K49" s="22">
        <v>2024.1</v>
      </c>
      <c r="L49" s="22">
        <v>2024.2</v>
      </c>
      <c r="M49" s="22">
        <v>30</v>
      </c>
      <c r="N49" s="22">
        <v>5.04</v>
      </c>
      <c r="O49" s="22" t="s">
        <v>67</v>
      </c>
      <c r="P49" s="22" t="s">
        <v>67</v>
      </c>
      <c r="Q49" s="22" t="s">
        <v>84</v>
      </c>
      <c r="R49" s="4"/>
    </row>
    <row r="50" customFormat="1" ht="67.5" spans="1:18">
      <c r="A50" s="18" t="s">
        <v>49</v>
      </c>
      <c r="B50" s="20" t="s">
        <v>187</v>
      </c>
      <c r="C50" s="22" t="s">
        <v>188</v>
      </c>
      <c r="D50" s="22" t="s">
        <v>189</v>
      </c>
      <c r="E50" s="22" t="s">
        <v>190</v>
      </c>
      <c r="F50" s="22" t="s">
        <v>66</v>
      </c>
      <c r="G50" s="22">
        <v>4</v>
      </c>
      <c r="H50" s="22">
        <v>240</v>
      </c>
      <c r="I50" s="42" t="s">
        <v>191</v>
      </c>
      <c r="J50" s="40">
        <f t="shared" si="1"/>
        <v>240</v>
      </c>
      <c r="K50" s="43">
        <v>2024.01</v>
      </c>
      <c r="L50" s="22">
        <v>2024.05</v>
      </c>
      <c r="M50" s="22">
        <v>35</v>
      </c>
      <c r="N50" s="22">
        <v>5.04</v>
      </c>
      <c r="O50" s="22" t="s">
        <v>67</v>
      </c>
      <c r="P50" s="22" t="s">
        <v>55</v>
      </c>
      <c r="Q50" s="22" t="s">
        <v>84</v>
      </c>
      <c r="R50" s="4"/>
    </row>
    <row r="51" customFormat="1" ht="108" spans="1:18">
      <c r="A51" s="18" t="s">
        <v>49</v>
      </c>
      <c r="B51" s="20" t="s">
        <v>192</v>
      </c>
      <c r="C51" s="22" t="s">
        <v>193</v>
      </c>
      <c r="D51" s="22" t="s">
        <v>194</v>
      </c>
      <c r="E51" s="22" t="s">
        <v>151</v>
      </c>
      <c r="F51" s="22" t="s">
        <v>54</v>
      </c>
      <c r="G51" s="22">
        <v>4</v>
      </c>
      <c r="H51" s="22">
        <v>320</v>
      </c>
      <c r="I51" s="42" t="s">
        <v>191</v>
      </c>
      <c r="J51" s="40">
        <f t="shared" si="1"/>
        <v>320</v>
      </c>
      <c r="K51" s="43">
        <v>2024.04</v>
      </c>
      <c r="L51" s="22">
        <v>2024.05</v>
      </c>
      <c r="M51" s="22">
        <v>20</v>
      </c>
      <c r="N51" s="22">
        <v>6.72</v>
      </c>
      <c r="O51" s="22" t="s">
        <v>55</v>
      </c>
      <c r="P51" s="22" t="s">
        <v>55</v>
      </c>
      <c r="Q51" s="22" t="s">
        <v>98</v>
      </c>
      <c r="R51" s="4"/>
    </row>
    <row r="52" customFormat="1" ht="108" spans="1:18">
      <c r="A52" s="18" t="s">
        <v>49</v>
      </c>
      <c r="B52" s="20" t="s">
        <v>192</v>
      </c>
      <c r="C52" s="22" t="s">
        <v>195</v>
      </c>
      <c r="D52" s="22" t="s">
        <v>196</v>
      </c>
      <c r="E52" s="22" t="s">
        <v>151</v>
      </c>
      <c r="F52" s="22" t="s">
        <v>54</v>
      </c>
      <c r="G52" s="22">
        <v>2</v>
      </c>
      <c r="H52" s="22">
        <v>160</v>
      </c>
      <c r="I52" s="42" t="s">
        <v>191</v>
      </c>
      <c r="J52" s="40">
        <f t="shared" si="1"/>
        <v>160</v>
      </c>
      <c r="K52" s="43">
        <v>2024.04</v>
      </c>
      <c r="L52" s="22">
        <v>2024.05</v>
      </c>
      <c r="M52" s="22">
        <v>7</v>
      </c>
      <c r="N52" s="22">
        <v>3.36</v>
      </c>
      <c r="O52" s="22" t="s">
        <v>55</v>
      </c>
      <c r="P52" s="22" t="s">
        <v>55</v>
      </c>
      <c r="Q52" s="22" t="s">
        <v>98</v>
      </c>
      <c r="R52" s="4"/>
    </row>
    <row r="53" customFormat="1" ht="94.5" spans="1:18">
      <c r="A53" s="18" t="s">
        <v>49</v>
      </c>
      <c r="B53" s="20" t="s">
        <v>192</v>
      </c>
      <c r="C53" s="22" t="s">
        <v>197</v>
      </c>
      <c r="D53" s="22" t="s">
        <v>198</v>
      </c>
      <c r="E53" s="22" t="s">
        <v>151</v>
      </c>
      <c r="F53" s="22" t="s">
        <v>54</v>
      </c>
      <c r="G53" s="22">
        <v>2</v>
      </c>
      <c r="H53" s="22">
        <v>160</v>
      </c>
      <c r="I53" s="42" t="s">
        <v>191</v>
      </c>
      <c r="J53" s="40">
        <f t="shared" si="1"/>
        <v>160</v>
      </c>
      <c r="K53" s="43">
        <v>2024.04</v>
      </c>
      <c r="L53" s="22">
        <v>2024.05</v>
      </c>
      <c r="M53" s="22">
        <v>7</v>
      </c>
      <c r="N53" s="22">
        <v>3.36</v>
      </c>
      <c r="O53" s="22" t="s">
        <v>55</v>
      </c>
      <c r="P53" s="22" t="s">
        <v>55</v>
      </c>
      <c r="Q53" s="22" t="s">
        <v>98</v>
      </c>
      <c r="R53" s="4"/>
    </row>
    <row r="54" customFormat="1" ht="67.5" spans="1:18">
      <c r="A54" s="18" t="s">
        <v>49</v>
      </c>
      <c r="B54" s="20" t="s">
        <v>192</v>
      </c>
      <c r="C54" s="22" t="s">
        <v>199</v>
      </c>
      <c r="D54" s="22" t="s">
        <v>200</v>
      </c>
      <c r="E54" s="22" t="s">
        <v>151</v>
      </c>
      <c r="F54" s="22" t="s">
        <v>54</v>
      </c>
      <c r="G54" s="22">
        <v>4</v>
      </c>
      <c r="H54" s="22">
        <v>320</v>
      </c>
      <c r="I54" s="42" t="s">
        <v>191</v>
      </c>
      <c r="J54" s="40">
        <f t="shared" si="1"/>
        <v>320</v>
      </c>
      <c r="K54" s="43">
        <v>2024.04</v>
      </c>
      <c r="L54" s="22">
        <v>2024.05</v>
      </c>
      <c r="M54" s="22">
        <v>14</v>
      </c>
      <c r="N54" s="22">
        <v>6.72</v>
      </c>
      <c r="O54" s="22" t="s">
        <v>55</v>
      </c>
      <c r="P54" s="22" t="s">
        <v>55</v>
      </c>
      <c r="Q54" s="22" t="s">
        <v>98</v>
      </c>
      <c r="R54" s="4"/>
    </row>
    <row r="55" customFormat="1" ht="48" spans="1:18">
      <c r="A55" s="18" t="s">
        <v>49</v>
      </c>
      <c r="B55" s="20" t="s">
        <v>192</v>
      </c>
      <c r="C55" s="25" t="s">
        <v>201</v>
      </c>
      <c r="D55" s="25" t="s">
        <v>202</v>
      </c>
      <c r="E55" s="25" t="s">
        <v>151</v>
      </c>
      <c r="F55" s="20" t="s">
        <v>54</v>
      </c>
      <c r="G55" s="20">
        <v>2</v>
      </c>
      <c r="H55" s="20">
        <v>120</v>
      </c>
      <c r="I55" s="42" t="s">
        <v>191</v>
      </c>
      <c r="J55" s="40">
        <f t="shared" si="1"/>
        <v>120</v>
      </c>
      <c r="K55" s="44">
        <v>2023.6</v>
      </c>
      <c r="L55" s="44">
        <v>2023.8</v>
      </c>
      <c r="M55" s="20">
        <v>7</v>
      </c>
      <c r="N55" s="45">
        <v>2.52</v>
      </c>
      <c r="O55" s="20" t="s">
        <v>55</v>
      </c>
      <c r="P55" s="20" t="s">
        <v>55</v>
      </c>
      <c r="Q55" s="20" t="s">
        <v>98</v>
      </c>
      <c r="R55" s="4"/>
    </row>
    <row r="56" customFormat="1" ht="48" spans="1:18">
      <c r="A56" s="18" t="s">
        <v>49</v>
      </c>
      <c r="B56" s="20" t="s">
        <v>192</v>
      </c>
      <c r="C56" s="26" t="s">
        <v>203</v>
      </c>
      <c r="D56" s="26" t="s">
        <v>204</v>
      </c>
      <c r="E56" s="25" t="s">
        <v>151</v>
      </c>
      <c r="F56" s="20" t="s">
        <v>54</v>
      </c>
      <c r="G56" s="27">
        <v>4</v>
      </c>
      <c r="H56" s="27">
        <v>240</v>
      </c>
      <c r="I56" s="42" t="s">
        <v>191</v>
      </c>
      <c r="J56" s="40">
        <f t="shared" si="1"/>
        <v>240</v>
      </c>
      <c r="K56" s="46" t="s">
        <v>205</v>
      </c>
      <c r="L56" s="46" t="s">
        <v>206</v>
      </c>
      <c r="M56" s="27">
        <v>14</v>
      </c>
      <c r="N56" s="20">
        <v>5.04</v>
      </c>
      <c r="O56" s="20" t="s">
        <v>55</v>
      </c>
      <c r="P56" s="20" t="s">
        <v>55</v>
      </c>
      <c r="Q56" s="20" t="s">
        <v>98</v>
      </c>
      <c r="R56" s="4"/>
    </row>
    <row r="57" customFormat="1" ht="36" spans="1:18">
      <c r="A57" s="18" t="s">
        <v>49</v>
      </c>
      <c r="B57" s="20" t="s">
        <v>192</v>
      </c>
      <c r="C57" s="25" t="s">
        <v>207</v>
      </c>
      <c r="D57" s="20" t="s">
        <v>208</v>
      </c>
      <c r="E57" s="25" t="s">
        <v>151</v>
      </c>
      <c r="F57" s="20" t="s">
        <v>54</v>
      </c>
      <c r="G57" s="20">
        <v>2</v>
      </c>
      <c r="H57" s="20">
        <v>120</v>
      </c>
      <c r="I57" s="42" t="s">
        <v>191</v>
      </c>
      <c r="J57" s="40">
        <f t="shared" si="1"/>
        <v>120</v>
      </c>
      <c r="K57" s="47" t="s">
        <v>209</v>
      </c>
      <c r="L57" s="47" t="s">
        <v>210</v>
      </c>
      <c r="M57" s="20">
        <v>7</v>
      </c>
      <c r="N57" s="20">
        <v>2.52</v>
      </c>
      <c r="O57" s="20" t="s">
        <v>55</v>
      </c>
      <c r="P57" s="20" t="s">
        <v>55</v>
      </c>
      <c r="Q57" s="20" t="s">
        <v>98</v>
      </c>
      <c r="R57" s="4"/>
    </row>
    <row r="58" customFormat="1" ht="44.25" customHeight="1" spans="1:18">
      <c r="A58" s="18" t="s">
        <v>49</v>
      </c>
      <c r="B58" s="20" t="s">
        <v>211</v>
      </c>
      <c r="C58" s="22" t="s">
        <v>212</v>
      </c>
      <c r="D58" s="22" t="s">
        <v>213</v>
      </c>
      <c r="E58" s="22" t="s">
        <v>60</v>
      </c>
      <c r="F58" s="22" t="s">
        <v>66</v>
      </c>
      <c r="G58" s="22">
        <v>4</v>
      </c>
      <c r="H58" s="22">
        <v>240</v>
      </c>
      <c r="I58" s="22">
        <v>630</v>
      </c>
      <c r="J58" s="40">
        <f t="shared" si="1"/>
        <v>240</v>
      </c>
      <c r="K58" s="22">
        <v>2024.06</v>
      </c>
      <c r="L58" s="22">
        <v>2024.08</v>
      </c>
      <c r="M58" s="22">
        <v>37.5</v>
      </c>
      <c r="N58" s="22">
        <v>5.04</v>
      </c>
      <c r="O58" s="22" t="s">
        <v>67</v>
      </c>
      <c r="P58" s="22" t="s">
        <v>55</v>
      </c>
      <c r="Q58" s="22" t="s">
        <v>214</v>
      </c>
      <c r="R58" s="4"/>
    </row>
    <row r="59" customFormat="1" ht="54" spans="1:19">
      <c r="A59" s="18" t="s">
        <v>49</v>
      </c>
      <c r="B59" s="20" t="s">
        <v>211</v>
      </c>
      <c r="C59" s="28" t="s">
        <v>212</v>
      </c>
      <c r="D59" s="28" t="s">
        <v>215</v>
      </c>
      <c r="E59" s="28" t="s">
        <v>60</v>
      </c>
      <c r="F59" s="28" t="s">
        <v>66</v>
      </c>
      <c r="G59" s="28">
        <v>2</v>
      </c>
      <c r="H59" s="28">
        <v>120</v>
      </c>
      <c r="I59" s="28">
        <v>630</v>
      </c>
      <c r="J59" s="40">
        <f t="shared" si="1"/>
        <v>120</v>
      </c>
      <c r="K59" s="28">
        <v>2024.06</v>
      </c>
      <c r="L59" s="28">
        <v>2024.08</v>
      </c>
      <c r="M59" s="28">
        <v>10</v>
      </c>
      <c r="N59" s="28">
        <v>2.52</v>
      </c>
      <c r="O59" s="28" t="s">
        <v>67</v>
      </c>
      <c r="P59" s="28" t="s">
        <v>55</v>
      </c>
      <c r="Q59" s="28" t="s">
        <v>214</v>
      </c>
      <c r="R59" s="55"/>
      <c r="S59" s="56"/>
    </row>
    <row r="60" customFormat="1" ht="48" spans="1:19">
      <c r="A60" s="18" t="s">
        <v>49</v>
      </c>
      <c r="B60" s="20" t="s">
        <v>216</v>
      </c>
      <c r="C60" s="29" t="s">
        <v>217</v>
      </c>
      <c r="D60" s="20" t="s">
        <v>218</v>
      </c>
      <c r="E60" s="20" t="s">
        <v>219</v>
      </c>
      <c r="F60" s="20" t="s">
        <v>220</v>
      </c>
      <c r="G60" s="20">
        <v>4</v>
      </c>
      <c r="H60" s="20">
        <v>480</v>
      </c>
      <c r="I60" s="20">
        <v>1000</v>
      </c>
      <c r="J60" s="40">
        <f t="shared" si="1"/>
        <v>480</v>
      </c>
      <c r="K60" s="20">
        <v>2023.12</v>
      </c>
      <c r="L60" s="20">
        <v>2024.06</v>
      </c>
      <c r="M60" s="20">
        <v>68.8584</v>
      </c>
      <c r="N60" s="20">
        <v>10.08</v>
      </c>
      <c r="O60" s="20" t="s">
        <v>67</v>
      </c>
      <c r="P60" s="20" t="s">
        <v>67</v>
      </c>
      <c r="Q60" s="57" t="s">
        <v>98</v>
      </c>
      <c r="R60" s="58"/>
      <c r="S60" s="59"/>
    </row>
    <row r="61" customFormat="1" ht="48" spans="1:19">
      <c r="A61" s="18" t="s">
        <v>49</v>
      </c>
      <c r="B61" s="20" t="s">
        <v>216</v>
      </c>
      <c r="C61" s="29" t="s">
        <v>221</v>
      </c>
      <c r="D61" s="20" t="s">
        <v>222</v>
      </c>
      <c r="E61" s="20" t="s">
        <v>219</v>
      </c>
      <c r="F61" s="20" t="s">
        <v>220</v>
      </c>
      <c r="G61" s="20">
        <v>4</v>
      </c>
      <c r="H61" s="20">
        <v>480</v>
      </c>
      <c r="I61" s="20">
        <v>1000</v>
      </c>
      <c r="J61" s="40">
        <f t="shared" si="1"/>
        <v>480</v>
      </c>
      <c r="K61" s="20">
        <v>2023.12</v>
      </c>
      <c r="L61" s="20">
        <v>2024.06</v>
      </c>
      <c r="M61" s="20">
        <v>61.5884</v>
      </c>
      <c r="N61" s="20">
        <v>10.08</v>
      </c>
      <c r="O61" s="20" t="s">
        <v>67</v>
      </c>
      <c r="P61" s="20" t="s">
        <v>67</v>
      </c>
      <c r="Q61" s="60" t="s">
        <v>98</v>
      </c>
      <c r="R61" s="58"/>
      <c r="S61" s="59"/>
    </row>
    <row r="62" customFormat="1" ht="48" spans="1:19">
      <c r="A62" s="18" t="s">
        <v>49</v>
      </c>
      <c r="B62" s="20" t="s">
        <v>216</v>
      </c>
      <c r="C62" s="29" t="s">
        <v>223</v>
      </c>
      <c r="D62" s="20" t="s">
        <v>218</v>
      </c>
      <c r="E62" s="20" t="s">
        <v>219</v>
      </c>
      <c r="F62" s="20" t="s">
        <v>220</v>
      </c>
      <c r="G62" s="20">
        <v>4</v>
      </c>
      <c r="H62" s="20">
        <v>480</v>
      </c>
      <c r="I62" s="20">
        <v>1000</v>
      </c>
      <c r="J62" s="40">
        <f t="shared" si="1"/>
        <v>480</v>
      </c>
      <c r="K62" s="20">
        <v>2023.12</v>
      </c>
      <c r="L62" s="20">
        <v>2024.06</v>
      </c>
      <c r="M62" s="20">
        <v>66.2384</v>
      </c>
      <c r="N62" s="20">
        <v>10.08</v>
      </c>
      <c r="O62" s="20" t="s">
        <v>67</v>
      </c>
      <c r="P62" s="20" t="s">
        <v>67</v>
      </c>
      <c r="Q62" s="60" t="s">
        <v>98</v>
      </c>
      <c r="R62" s="58"/>
      <c r="S62" s="59"/>
    </row>
    <row r="63" customFormat="1" ht="36" spans="1:19">
      <c r="A63" s="18" t="s">
        <v>49</v>
      </c>
      <c r="B63" s="20" t="s">
        <v>216</v>
      </c>
      <c r="C63" s="29" t="s">
        <v>224</v>
      </c>
      <c r="D63" s="20" t="s">
        <v>225</v>
      </c>
      <c r="E63" s="20" t="s">
        <v>60</v>
      </c>
      <c r="F63" s="20" t="s">
        <v>220</v>
      </c>
      <c r="G63" s="20">
        <v>16</v>
      </c>
      <c r="H63" s="20">
        <v>960</v>
      </c>
      <c r="I63" s="20" t="s">
        <v>226</v>
      </c>
      <c r="J63" s="40">
        <f t="shared" si="1"/>
        <v>960</v>
      </c>
      <c r="K63" s="20">
        <v>2023.12</v>
      </c>
      <c r="L63" s="20">
        <v>2024.07</v>
      </c>
      <c r="M63" s="20">
        <v>160</v>
      </c>
      <c r="N63" s="20">
        <v>20.16</v>
      </c>
      <c r="O63" s="20" t="s">
        <v>67</v>
      </c>
      <c r="P63" s="20" t="s">
        <v>67</v>
      </c>
      <c r="Q63" s="60" t="s">
        <v>98</v>
      </c>
      <c r="R63" s="58"/>
      <c r="S63" s="59"/>
    </row>
    <row r="64" customFormat="1" ht="36" spans="1:19">
      <c r="A64" s="18" t="s">
        <v>49</v>
      </c>
      <c r="B64" s="20" t="s">
        <v>216</v>
      </c>
      <c r="C64" s="29" t="s">
        <v>227</v>
      </c>
      <c r="D64" s="20" t="s">
        <v>225</v>
      </c>
      <c r="E64" s="20" t="s">
        <v>228</v>
      </c>
      <c r="F64" s="20" t="s">
        <v>54</v>
      </c>
      <c r="G64" s="20">
        <v>4</v>
      </c>
      <c r="H64" s="20">
        <v>160</v>
      </c>
      <c r="I64" s="20">
        <v>630</v>
      </c>
      <c r="J64" s="40">
        <f t="shared" si="1"/>
        <v>160</v>
      </c>
      <c r="K64" s="20">
        <v>2023.12</v>
      </c>
      <c r="L64" s="20">
        <v>2024.01</v>
      </c>
      <c r="M64" s="20">
        <v>20</v>
      </c>
      <c r="N64" s="20">
        <v>3.36</v>
      </c>
      <c r="O64" s="20" t="s">
        <v>67</v>
      </c>
      <c r="P64" s="20" t="s">
        <v>67</v>
      </c>
      <c r="Q64" s="60" t="s">
        <v>98</v>
      </c>
      <c r="R64" s="58"/>
      <c r="S64" s="59"/>
    </row>
    <row r="65" customFormat="1" ht="36" spans="1:19">
      <c r="A65" s="18" t="s">
        <v>49</v>
      </c>
      <c r="B65" s="20" t="s">
        <v>216</v>
      </c>
      <c r="C65" s="29" t="s">
        <v>229</v>
      </c>
      <c r="D65" s="20" t="s">
        <v>230</v>
      </c>
      <c r="E65" s="20" t="s">
        <v>228</v>
      </c>
      <c r="F65" s="20" t="s">
        <v>54</v>
      </c>
      <c r="G65" s="20">
        <v>4</v>
      </c>
      <c r="H65" s="20">
        <v>160</v>
      </c>
      <c r="I65" s="20">
        <v>250</v>
      </c>
      <c r="J65" s="40">
        <f t="shared" si="1"/>
        <v>160</v>
      </c>
      <c r="K65" s="20">
        <v>2023.08</v>
      </c>
      <c r="L65" s="20">
        <v>2023.08</v>
      </c>
      <c r="M65" s="20">
        <v>15</v>
      </c>
      <c r="N65" s="20">
        <v>3.36</v>
      </c>
      <c r="O65" s="20" t="s">
        <v>67</v>
      </c>
      <c r="P65" s="20" t="s">
        <v>67</v>
      </c>
      <c r="Q65" s="60" t="s">
        <v>98</v>
      </c>
      <c r="R65" s="58"/>
      <c r="S65" s="59"/>
    </row>
    <row r="66" customFormat="1" ht="36" spans="1:19">
      <c r="A66" s="18" t="s">
        <v>49</v>
      </c>
      <c r="B66" s="20" t="s">
        <v>216</v>
      </c>
      <c r="C66" s="29" t="s">
        <v>231</v>
      </c>
      <c r="D66" s="20" t="s">
        <v>230</v>
      </c>
      <c r="E66" s="20" t="s">
        <v>228</v>
      </c>
      <c r="F66" s="20" t="s">
        <v>54</v>
      </c>
      <c r="G66" s="20">
        <v>4</v>
      </c>
      <c r="H66" s="20">
        <v>240</v>
      </c>
      <c r="I66" s="20">
        <v>35000</v>
      </c>
      <c r="J66" s="40">
        <f t="shared" si="1"/>
        <v>240</v>
      </c>
      <c r="K66" s="20">
        <v>2023.09</v>
      </c>
      <c r="L66" s="20">
        <v>2024.1</v>
      </c>
      <c r="M66" s="20">
        <v>23</v>
      </c>
      <c r="N66" s="20">
        <v>5.04</v>
      </c>
      <c r="O66" s="20" t="s">
        <v>67</v>
      </c>
      <c r="P66" s="20" t="s">
        <v>67</v>
      </c>
      <c r="Q66" s="60" t="s">
        <v>98</v>
      </c>
      <c r="R66" s="58"/>
      <c r="S66" s="59"/>
    </row>
    <row r="67" customFormat="1" ht="54" spans="1:19">
      <c r="A67" s="18" t="s">
        <v>49</v>
      </c>
      <c r="B67" s="20" t="s">
        <v>232</v>
      </c>
      <c r="C67" s="28" t="s">
        <v>233</v>
      </c>
      <c r="D67" s="28" t="s">
        <v>234</v>
      </c>
      <c r="E67" s="28" t="s">
        <v>235</v>
      </c>
      <c r="F67" s="28" t="s">
        <v>66</v>
      </c>
      <c r="G67" s="28">
        <v>10</v>
      </c>
      <c r="H67" s="28">
        <v>600</v>
      </c>
      <c r="I67" s="28">
        <v>800</v>
      </c>
      <c r="J67" s="40">
        <f t="shared" si="1"/>
        <v>600</v>
      </c>
      <c r="K67" s="28">
        <v>2024.08</v>
      </c>
      <c r="L67" s="28"/>
      <c r="M67" s="28">
        <v>144.8</v>
      </c>
      <c r="N67" s="28">
        <v>12.6</v>
      </c>
      <c r="O67" s="28" t="s">
        <v>67</v>
      </c>
      <c r="P67" s="28" t="s">
        <v>55</v>
      </c>
      <c r="Q67" s="28" t="s">
        <v>49</v>
      </c>
      <c r="R67" s="55"/>
      <c r="S67" s="56"/>
    </row>
    <row r="68" customFormat="1" ht="40.5" spans="1:19">
      <c r="A68" s="61" t="s">
        <v>49</v>
      </c>
      <c r="B68" s="62" t="s">
        <v>232</v>
      </c>
      <c r="C68" s="63" t="s">
        <v>236</v>
      </c>
      <c r="D68" s="63" t="s">
        <v>237</v>
      </c>
      <c r="E68" s="63" t="s">
        <v>238</v>
      </c>
      <c r="F68" s="63" t="s">
        <v>239</v>
      </c>
      <c r="G68" s="63">
        <v>12</v>
      </c>
      <c r="H68" s="63">
        <v>2160</v>
      </c>
      <c r="I68" s="63">
        <v>500</v>
      </c>
      <c r="J68" s="68">
        <f t="shared" si="1"/>
        <v>500</v>
      </c>
      <c r="K68" s="63">
        <v>2024.07</v>
      </c>
      <c r="L68" s="63"/>
      <c r="M68" s="63">
        <v>1200</v>
      </c>
      <c r="N68" s="63">
        <v>14</v>
      </c>
      <c r="O68" s="63" t="s">
        <v>67</v>
      </c>
      <c r="P68" s="63" t="s">
        <v>55</v>
      </c>
      <c r="Q68" s="63" t="s">
        <v>49</v>
      </c>
      <c r="R68" s="55"/>
      <c r="S68" s="56"/>
    </row>
    <row r="69" customFormat="1" ht="54" spans="1:19">
      <c r="A69" s="18" t="s">
        <v>49</v>
      </c>
      <c r="B69" s="20" t="s">
        <v>232</v>
      </c>
      <c r="C69" s="28" t="s">
        <v>240</v>
      </c>
      <c r="D69" s="28" t="s">
        <v>241</v>
      </c>
      <c r="E69" s="28"/>
      <c r="F69" s="28" t="s">
        <v>66</v>
      </c>
      <c r="G69" s="28">
        <v>10</v>
      </c>
      <c r="H69" s="28">
        <v>240</v>
      </c>
      <c r="I69" s="28">
        <v>800</v>
      </c>
      <c r="J69" s="40">
        <f t="shared" si="1"/>
        <v>240</v>
      </c>
      <c r="K69" s="28">
        <v>2023.04</v>
      </c>
      <c r="L69" s="28">
        <v>2024.04</v>
      </c>
      <c r="M69" s="28">
        <v>10</v>
      </c>
      <c r="N69" s="28">
        <v>5.628</v>
      </c>
      <c r="O69" s="28" t="s">
        <v>67</v>
      </c>
      <c r="P69" s="28" t="s">
        <v>55</v>
      </c>
      <c r="Q69" s="28" t="s">
        <v>98</v>
      </c>
      <c r="R69" s="55"/>
      <c r="S69" s="56"/>
    </row>
    <row r="70" customFormat="1" ht="81" spans="1:19">
      <c r="A70" s="18" t="s">
        <v>49</v>
      </c>
      <c r="B70" s="20" t="s">
        <v>232</v>
      </c>
      <c r="C70" s="28" t="s">
        <v>242</v>
      </c>
      <c r="D70" s="28" t="s">
        <v>243</v>
      </c>
      <c r="E70" s="28" t="s">
        <v>101</v>
      </c>
      <c r="F70" s="28" t="s">
        <v>66</v>
      </c>
      <c r="G70" s="28">
        <v>6</v>
      </c>
      <c r="H70" s="28" t="s">
        <v>244</v>
      </c>
      <c r="I70" s="28">
        <v>400</v>
      </c>
      <c r="J70" s="40">
        <v>360</v>
      </c>
      <c r="K70" s="28">
        <v>2024.02</v>
      </c>
      <c r="L70" s="28">
        <v>2024.03</v>
      </c>
      <c r="M70" s="28">
        <v>10</v>
      </c>
      <c r="N70" s="28">
        <v>7.56</v>
      </c>
      <c r="O70" s="28" t="s">
        <v>67</v>
      </c>
      <c r="P70" s="28" t="s">
        <v>55</v>
      </c>
      <c r="Q70" s="28" t="s">
        <v>98</v>
      </c>
      <c r="R70" s="55"/>
      <c r="S70" s="56"/>
    </row>
    <row r="71" customFormat="1" ht="54" spans="1:19">
      <c r="A71" s="18" t="s">
        <v>49</v>
      </c>
      <c r="B71" s="20" t="s">
        <v>232</v>
      </c>
      <c r="C71" s="28" t="s">
        <v>245</v>
      </c>
      <c r="D71" s="28" t="s">
        <v>246</v>
      </c>
      <c r="E71" s="28" t="s">
        <v>90</v>
      </c>
      <c r="F71" s="28" t="s">
        <v>66</v>
      </c>
      <c r="G71" s="28">
        <v>2</v>
      </c>
      <c r="H71" s="28">
        <v>120</v>
      </c>
      <c r="I71" s="28" t="s">
        <v>247</v>
      </c>
      <c r="J71" s="40">
        <f t="shared" si="1"/>
        <v>120</v>
      </c>
      <c r="K71" s="28">
        <v>2023.11</v>
      </c>
      <c r="L71" s="28">
        <v>2024.01</v>
      </c>
      <c r="M71" s="28">
        <v>3.6</v>
      </c>
      <c r="N71" s="28">
        <v>2.52</v>
      </c>
      <c r="O71" s="28" t="s">
        <v>67</v>
      </c>
      <c r="P71" s="28" t="s">
        <v>55</v>
      </c>
      <c r="Q71" s="28" t="s">
        <v>98</v>
      </c>
      <c r="R71" s="55"/>
      <c r="S71" s="56"/>
    </row>
    <row r="72" customFormat="1" ht="42" customHeight="1" spans="1:19">
      <c r="A72" s="64"/>
      <c r="B72" s="65"/>
      <c r="C72" s="65"/>
      <c r="D72" s="65"/>
      <c r="E72" s="65"/>
      <c r="F72" s="65"/>
      <c r="G72" s="65"/>
      <c r="H72" s="65"/>
      <c r="I72" s="65"/>
      <c r="J72" s="65"/>
      <c r="K72" s="65"/>
      <c r="L72" s="65"/>
      <c r="M72" s="65"/>
      <c r="N72" s="28"/>
      <c r="O72" s="65"/>
      <c r="P72" s="65"/>
      <c r="Q72" s="65"/>
      <c r="R72" s="56"/>
      <c r="S72" s="56"/>
    </row>
    <row r="73" customFormat="1" spans="1:17">
      <c r="A73" s="66"/>
      <c r="B73" s="67"/>
      <c r="C73" s="67"/>
      <c r="D73" s="67"/>
      <c r="E73" s="67"/>
      <c r="F73" s="67"/>
      <c r="G73" s="67"/>
      <c r="H73" s="67"/>
      <c r="I73" s="67"/>
      <c r="J73" s="67"/>
      <c r="K73" s="67"/>
      <c r="L73" s="67"/>
      <c r="M73" s="67"/>
      <c r="N73" s="69"/>
      <c r="O73" s="67"/>
      <c r="P73" s="67"/>
      <c r="Q73" s="67"/>
    </row>
    <row r="74" spans="1:17">
      <c r="A74" s="66" t="s">
        <v>248</v>
      </c>
      <c r="B74" s="67"/>
      <c r="C74" s="67"/>
      <c r="D74" s="67"/>
      <c r="E74" s="67"/>
      <c r="F74" s="67"/>
      <c r="G74" s="67"/>
      <c r="H74" s="67"/>
      <c r="I74" s="67"/>
      <c r="J74" s="67"/>
      <c r="K74" s="67"/>
      <c r="L74" s="67"/>
      <c r="M74" s="67"/>
      <c r="N74" s="69"/>
      <c r="O74" s="67"/>
      <c r="P74" s="67"/>
      <c r="Q74" s="67"/>
    </row>
    <row r="75" spans="1:17">
      <c r="A75" s="67"/>
      <c r="B75" s="67"/>
      <c r="C75" s="67"/>
      <c r="D75" s="67"/>
      <c r="E75" s="67"/>
      <c r="F75" s="67"/>
      <c r="G75" s="67"/>
      <c r="H75" s="67"/>
      <c r="I75" s="67"/>
      <c r="J75" s="67"/>
      <c r="K75" s="67"/>
      <c r="L75" s="67"/>
      <c r="M75" s="67"/>
      <c r="N75" s="69"/>
      <c r="O75" s="67"/>
      <c r="P75" s="67"/>
      <c r="Q75" s="67"/>
    </row>
    <row r="76" spans="1:17">
      <c r="A76" s="67"/>
      <c r="B76" s="67"/>
      <c r="C76" s="67"/>
      <c r="D76" s="67"/>
      <c r="E76" s="67"/>
      <c r="F76" s="67"/>
      <c r="G76" s="67"/>
      <c r="H76" s="67"/>
      <c r="I76" s="67"/>
      <c r="J76" s="67"/>
      <c r="K76" s="67"/>
      <c r="L76" s="67"/>
      <c r="M76" s="67"/>
      <c r="N76" s="69"/>
      <c r="O76" s="67"/>
      <c r="P76" s="67"/>
      <c r="Q76" s="67"/>
    </row>
    <row r="77" spans="1:17">
      <c r="A77" s="67"/>
      <c r="B77" s="67"/>
      <c r="C77" s="67"/>
      <c r="D77" s="67"/>
      <c r="E77" s="67"/>
      <c r="F77" s="67"/>
      <c r="G77" s="67"/>
      <c r="H77" s="67"/>
      <c r="I77" s="67"/>
      <c r="J77" s="67"/>
      <c r="K77" s="67"/>
      <c r="L77" s="67"/>
      <c r="M77" s="67"/>
      <c r="N77" s="69"/>
      <c r="O77" s="67"/>
      <c r="P77" s="67"/>
      <c r="Q77" s="67"/>
    </row>
    <row r="78" spans="1:17">
      <c r="A78" s="67"/>
      <c r="B78" s="67"/>
      <c r="C78" s="67"/>
      <c r="D78" s="67"/>
      <c r="E78" s="67"/>
      <c r="F78" s="67"/>
      <c r="G78" s="67"/>
      <c r="H78" s="67"/>
      <c r="I78" s="67"/>
      <c r="J78" s="67"/>
      <c r="K78" s="67"/>
      <c r="L78" s="67"/>
      <c r="M78" s="67"/>
      <c r="N78" s="69"/>
      <c r="O78" s="67"/>
      <c r="P78" s="67"/>
      <c r="Q78" s="67"/>
    </row>
    <row r="79" spans="1:17">
      <c r="A79" s="67"/>
      <c r="B79" s="67"/>
      <c r="C79" s="67"/>
      <c r="D79" s="67"/>
      <c r="E79" s="67"/>
      <c r="F79" s="67"/>
      <c r="G79" s="67"/>
      <c r="H79" s="67"/>
      <c r="I79" s="67"/>
      <c r="J79" s="67"/>
      <c r="K79" s="67"/>
      <c r="L79" s="67"/>
      <c r="M79" s="67"/>
      <c r="N79" s="69"/>
      <c r="O79" s="67"/>
      <c r="P79" s="67"/>
      <c r="Q79" s="67"/>
    </row>
    <row r="80" ht="81.75" customHeight="1" spans="1:17">
      <c r="A80" s="67"/>
      <c r="B80" s="67"/>
      <c r="C80" s="67"/>
      <c r="D80" s="67"/>
      <c r="E80" s="67"/>
      <c r="F80" s="67"/>
      <c r="G80" s="67"/>
      <c r="H80" s="67"/>
      <c r="I80" s="67"/>
      <c r="J80" s="67"/>
      <c r="K80" s="67"/>
      <c r="L80" s="67"/>
      <c r="M80" s="67"/>
      <c r="N80" s="69"/>
      <c r="O80" s="67"/>
      <c r="P80" s="67"/>
      <c r="Q80" s="67"/>
    </row>
  </sheetData>
  <sheetProtection formatCells="0" insertHyperlinks="0" autoFilter="0"/>
  <autoFilter ref="A5:S80">
    <extLst/>
  </autoFilter>
  <mergeCells count="23">
    <mergeCell ref="A2:Q2"/>
    <mergeCell ref="A3:Q3"/>
    <mergeCell ref="A4:Q4"/>
    <mergeCell ref="A10:Q10"/>
    <mergeCell ref="A12:Q12"/>
    <mergeCell ref="A5:A9"/>
    <mergeCell ref="B5:B9"/>
    <mergeCell ref="C5:C9"/>
    <mergeCell ref="D5:D9"/>
    <mergeCell ref="E5:E9"/>
    <mergeCell ref="F5:F9"/>
    <mergeCell ref="I5:I9"/>
    <mergeCell ref="J5:J9"/>
    <mergeCell ref="K5:K9"/>
    <mergeCell ref="L5:L9"/>
    <mergeCell ref="M5:M9"/>
    <mergeCell ref="N5:N9"/>
    <mergeCell ref="O5:O9"/>
    <mergeCell ref="P5:P9"/>
    <mergeCell ref="Q5:Q9"/>
    <mergeCell ref="R5:R9"/>
    <mergeCell ref="G5:H7"/>
    <mergeCell ref="A74:Q80"/>
  </mergeCells>
  <pageMargins left="0.75" right="0.75" top="1" bottom="1" header="0.5" footer="0.5"/>
  <pageSetup paperSize="9" scale="67" fitToWidth="0" orientation="portrait"/>
  <headerFooter/>
</worksheet>
</file>

<file path=docProps/app.xml><?xml version="1.0" encoding="utf-8"?>
<Properties xmlns="http://schemas.openxmlformats.org/officeDocument/2006/extended-properties" xmlns:vt="http://schemas.openxmlformats.org/officeDocument/2006/docPropsVTypes">
  <Application>WPS Office WWO_wpscloud_20240620175157-2f259bf60d</Application>
  <HeadingPairs>
    <vt:vector size="2" baseType="variant">
      <vt:variant>
        <vt:lpstr>工作表</vt:lpstr>
      </vt:variant>
      <vt:variant>
        <vt:i4>2</vt:i4>
      </vt:variant>
    </vt:vector>
  </HeadingPairs>
  <TitlesOfParts>
    <vt:vector size="2" baseType="lpstr">
      <vt:lpstr>公示表</vt:lpstr>
      <vt:lpstr>任务配套资金项目1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Kiros Zhu</dc:creator>
  <cp:lastModifiedBy>秦志忠</cp:lastModifiedBy>
  <dcterms:created xsi:type="dcterms:W3CDTF">2015-06-17T18:19:00Z</dcterms:created>
  <cp:lastPrinted>2021-09-22T04:56:00Z</cp:lastPrinted>
  <dcterms:modified xsi:type="dcterms:W3CDTF">2025-12-01T09:17:08Z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38F72BA64A0346F7AFDB14F7E83C701B_13</vt:lpwstr>
  </property>
  <property fmtid="{D5CDD505-2E9C-101B-9397-08002B2CF9AE}" pid="3" name="KSOProductBuildVer">
    <vt:lpwstr>2052-11.8.2.8721</vt:lpwstr>
  </property>
  <property fmtid="{D5CDD505-2E9C-101B-9397-08002B2CF9AE}" pid="4" name="KSOReadingLayout">
    <vt:bool>true</vt:bool>
  </property>
</Properties>
</file>